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5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Z3"/>
  <c r="Y3"/>
  <c r="AJ99"/>
  <c r="AL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I97"/>
  <c r="AJ97"/>
  <c r="AE98"/>
  <c r="AF98"/>
  <c r="AB98" i="61" s="1"/>
  <c r="AG98" i="14"/>
  <c r="AH98"/>
  <c r="AI98"/>
  <c r="AJ98"/>
  <c r="AF3"/>
  <c r="AG3"/>
  <c r="AB3" i="62" s="1"/>
  <c r="AH3" i="14"/>
  <c r="AI3"/>
  <c r="AJ3"/>
  <c r="AE3"/>
  <c r="AB3" i="61" s="1"/>
  <c r="X4" i="14"/>
  <c r="Y4"/>
  <c r="Z4"/>
  <c r="AA4"/>
  <c r="AB4"/>
  <c r="AC4"/>
  <c r="AA4" i="63" s="1"/>
  <c r="X5" i="14"/>
  <c r="Y5"/>
  <c r="Z5"/>
  <c r="AA5"/>
  <c r="AA5" i="62" s="1"/>
  <c r="AB5" i="14"/>
  <c r="AA5" i="63" s="1"/>
  <c r="AC5" i="14"/>
  <c r="X6"/>
  <c r="Y6"/>
  <c r="Z6"/>
  <c r="AA6" i="62" s="1"/>
  <c r="AA6" i="14"/>
  <c r="AB6"/>
  <c r="AC6"/>
  <c r="X7"/>
  <c r="AA7" i="61" s="1"/>
  <c r="Y7" i="14"/>
  <c r="Z7"/>
  <c r="AA7"/>
  <c r="AA7" i="62" s="1"/>
  <c r="AB7" i="14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AA12" i="63" s="1"/>
  <c r="X13" i="14"/>
  <c r="Y13"/>
  <c r="Z13"/>
  <c r="AA13"/>
  <c r="AA13" i="62" s="1"/>
  <c r="AB13" i="14"/>
  <c r="AA13" i="63" s="1"/>
  <c r="AC13" i="14"/>
  <c r="X14"/>
  <c r="Y14"/>
  <c r="Z14"/>
  <c r="AA14" i="62" s="1"/>
  <c r="AA14" i="14"/>
  <c r="AB14"/>
  <c r="AC14"/>
  <c r="X15"/>
  <c r="AA15" i="61" s="1"/>
  <c r="Y15" i="14"/>
  <c r="Z15"/>
  <c r="AA15"/>
  <c r="AA15" i="62" s="1"/>
  <c r="AB15" i="14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AA20" i="63" s="1"/>
  <c r="X21" i="14"/>
  <c r="Y21"/>
  <c r="Z21"/>
  <c r="AA21"/>
  <c r="AA21" i="62" s="1"/>
  <c r="AB21" i="14"/>
  <c r="AA21" i="63" s="1"/>
  <c r="AC21" i="14"/>
  <c r="X22"/>
  <c r="Y22"/>
  <c r="Z22"/>
  <c r="AA22" i="62" s="1"/>
  <c r="AA22" i="14"/>
  <c r="AB22"/>
  <c r="AC22"/>
  <c r="X23"/>
  <c r="AA23" i="61" s="1"/>
  <c r="Y23" i="14"/>
  <c r="Z23"/>
  <c r="AA23"/>
  <c r="AA23" i="62" s="1"/>
  <c r="AB23" i="14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AA28" i="63" s="1"/>
  <c r="X29" i="14"/>
  <c r="Y29"/>
  <c r="Z29"/>
  <c r="AA29"/>
  <c r="AA29" i="62" s="1"/>
  <c r="AB29" i="14"/>
  <c r="AA29" i="63" s="1"/>
  <c r="AC29" i="14"/>
  <c r="X30"/>
  <c r="Y30"/>
  <c r="Z30"/>
  <c r="AA30" i="62" s="1"/>
  <c r="AA30" i="14"/>
  <c r="AB30"/>
  <c r="AC30"/>
  <c r="X31"/>
  <c r="AA31" i="61" s="1"/>
  <c r="Y31" i="14"/>
  <c r="Z31"/>
  <c r="AA31"/>
  <c r="AA31" i="62" s="1"/>
  <c r="AB31" i="14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AA36" i="63" s="1"/>
  <c r="X37" i="14"/>
  <c r="Y37"/>
  <c r="Z37"/>
  <c r="AA37"/>
  <c r="AA37" i="62" s="1"/>
  <c r="AB37" i="14"/>
  <c r="AA37" i="63" s="1"/>
  <c r="AC37" i="14"/>
  <c r="X38"/>
  <c r="Y38"/>
  <c r="Z38"/>
  <c r="AA38" i="62" s="1"/>
  <c r="AA38" i="14"/>
  <c r="AB38"/>
  <c r="AC38"/>
  <c r="X39"/>
  <c r="AA39" i="61" s="1"/>
  <c r="Y39" i="14"/>
  <c r="Z39"/>
  <c r="AA39"/>
  <c r="AA39" i="62" s="1"/>
  <c r="AB39" i="14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AA44" i="63" s="1"/>
  <c r="X45" i="14"/>
  <c r="Y45"/>
  <c r="Z45"/>
  <c r="AA45"/>
  <c r="AA45" i="62" s="1"/>
  <c r="AB45" i="14"/>
  <c r="AA45" i="63" s="1"/>
  <c r="AC45" i="14"/>
  <c r="X46"/>
  <c r="Y46"/>
  <c r="Z46"/>
  <c r="AA46" i="62" s="1"/>
  <c r="AA46" i="14"/>
  <c r="AB46"/>
  <c r="AC46"/>
  <c r="X47"/>
  <c r="AA47" i="61" s="1"/>
  <c r="Y47" i="14"/>
  <c r="Z47"/>
  <c r="AA47"/>
  <c r="AA47" i="62" s="1"/>
  <c r="AB47" i="14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AA52" i="63" s="1"/>
  <c r="X53" i="14"/>
  <c r="Y53"/>
  <c r="Z53"/>
  <c r="AA53"/>
  <c r="AA53" i="62" s="1"/>
  <c r="AB53" i="14"/>
  <c r="AA53" i="63" s="1"/>
  <c r="AC53" i="14"/>
  <c r="X54"/>
  <c r="Y54"/>
  <c r="Z54"/>
  <c r="AA54" i="62" s="1"/>
  <c r="AA54" i="14"/>
  <c r="AB54"/>
  <c r="AC54"/>
  <c r="X55"/>
  <c r="AA55" i="61" s="1"/>
  <c r="Y55" i="14"/>
  <c r="Z55"/>
  <c r="AA55"/>
  <c r="AA55" i="62" s="1"/>
  <c r="AB55" i="14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AA60" i="63" s="1"/>
  <c r="X61" i="14"/>
  <c r="Y61"/>
  <c r="Z61"/>
  <c r="AA61"/>
  <c r="AA61" i="62" s="1"/>
  <c r="AB61" i="14"/>
  <c r="AA61" i="63" s="1"/>
  <c r="AC61" i="14"/>
  <c r="X62"/>
  <c r="Y62"/>
  <c r="Z62"/>
  <c r="AA62" i="62" s="1"/>
  <c r="AA62" i="14"/>
  <c r="AB62"/>
  <c r="AC62"/>
  <c r="X63"/>
  <c r="AA63" i="61" s="1"/>
  <c r="Y63" i="14"/>
  <c r="Z63"/>
  <c r="AA63"/>
  <c r="AA63" i="62" s="1"/>
  <c r="AB63" i="14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AA68" i="63" s="1"/>
  <c r="X69" i="14"/>
  <c r="Y69"/>
  <c r="Z69"/>
  <c r="AA69"/>
  <c r="AA69" i="62" s="1"/>
  <c r="AB69" i="14"/>
  <c r="AA69" i="63" s="1"/>
  <c r="AC69" i="14"/>
  <c r="X70"/>
  <c r="Y70"/>
  <c r="Z70"/>
  <c r="AA70" i="62" s="1"/>
  <c r="AA70" i="14"/>
  <c r="AB70"/>
  <c r="AC70"/>
  <c r="X71"/>
  <c r="AA71" i="61" s="1"/>
  <c r="Y71" i="14"/>
  <c r="Z71"/>
  <c r="AA71"/>
  <c r="AA71" i="62" s="1"/>
  <c r="AB71" i="14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AA76" i="63" s="1"/>
  <c r="X77" i="14"/>
  <c r="Y77"/>
  <c r="Z77"/>
  <c r="AA77"/>
  <c r="AA77" i="62" s="1"/>
  <c r="AB77" i="14"/>
  <c r="AA77" i="63" s="1"/>
  <c r="AC77" i="14"/>
  <c r="X78"/>
  <c r="Y78"/>
  <c r="Z78"/>
  <c r="AA78" i="62" s="1"/>
  <c r="AA78" i="14"/>
  <c r="AB78"/>
  <c r="AC78"/>
  <c r="X79"/>
  <c r="AA79" i="61" s="1"/>
  <c r="Y79" i="14"/>
  <c r="Z79"/>
  <c r="AA79"/>
  <c r="AA79" i="62" s="1"/>
  <c r="AB79" i="14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AA84" i="63" s="1"/>
  <c r="X85" i="14"/>
  <c r="Y85"/>
  <c r="Z85"/>
  <c r="AA85"/>
  <c r="AA85" i="62" s="1"/>
  <c r="AB85" i="14"/>
  <c r="AA85" i="63" s="1"/>
  <c r="AC85" i="14"/>
  <c r="X86"/>
  <c r="Y86"/>
  <c r="Z86"/>
  <c r="AA86" i="62" s="1"/>
  <c r="AA86" i="14"/>
  <c r="AB86"/>
  <c r="AC86"/>
  <c r="X87"/>
  <c r="AA87" i="61" s="1"/>
  <c r="Y87" i="14"/>
  <c r="Z87"/>
  <c r="AA87"/>
  <c r="AA87" i="62" s="1"/>
  <c r="AB87" i="14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AA90" i="63" s="1"/>
  <c r="X91" i="14"/>
  <c r="Y91"/>
  <c r="Z91"/>
  <c r="AA91"/>
  <c r="AB91"/>
  <c r="AC91"/>
  <c r="X92"/>
  <c r="Y92"/>
  <c r="Z92"/>
  <c r="AA92"/>
  <c r="AB92"/>
  <c r="AC92"/>
  <c r="X93"/>
  <c r="Y93"/>
  <c r="Z93"/>
  <c r="AA93"/>
  <c r="AA93" i="62" s="1"/>
  <c r="AB93" i="14"/>
  <c r="AC93"/>
  <c r="X94"/>
  <c r="Y94"/>
  <c r="Z94"/>
  <c r="AA94" i="62" s="1"/>
  <c r="AA94" i="14"/>
  <c r="AB94"/>
  <c r="AC94"/>
  <c r="X95"/>
  <c r="AA95" i="61" s="1"/>
  <c r="Y95" i="14"/>
  <c r="Z95"/>
  <c r="AA95"/>
  <c r="AA95" i="62" s="1"/>
  <c r="AB95" i="14"/>
  <c r="AA95" i="63" s="1"/>
  <c r="AC95" i="14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Z3"/>
  <c r="AA3"/>
  <c r="AB3"/>
  <c r="AA3" i="63" s="1"/>
  <c r="AC3" i="14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B84"/>
  <c r="Y85"/>
  <c r="Z85"/>
  <c r="Y86"/>
  <c r="Z86"/>
  <c r="AA86"/>
  <c r="Y87"/>
  <c r="Z87"/>
  <c r="AA87"/>
  <c r="Y88"/>
  <c r="Z88"/>
  <c r="AA88"/>
  <c r="AB88"/>
  <c r="Y89"/>
  <c r="Z89"/>
  <c r="AA89"/>
  <c r="Y90"/>
  <c r="Z90"/>
  <c r="Y91"/>
  <c r="Z91"/>
  <c r="AA91"/>
  <c r="Y92"/>
  <c r="Z92"/>
  <c r="AA92"/>
  <c r="AB92"/>
  <c r="Y93"/>
  <c r="Z93"/>
  <c r="AA93"/>
  <c r="Y94"/>
  <c r="Z94"/>
  <c r="AA94"/>
  <c r="Y95"/>
  <c r="Z95"/>
  <c r="Y96"/>
  <c r="Z96"/>
  <c r="AA96"/>
  <c r="Y97"/>
  <c r="Z97"/>
  <c r="AA97"/>
  <c r="Y98"/>
  <c r="Z98"/>
  <c r="AA98"/>
  <c r="AB3"/>
  <c r="Z3"/>
  <c r="Y3"/>
  <c r="Y4" i="62"/>
  <c r="Z4"/>
  <c r="AA4"/>
  <c r="Y5"/>
  <c r="Z5"/>
  <c r="AB5"/>
  <c r="Y6"/>
  <c r="Z6"/>
  <c r="AB6"/>
  <c r="Y7"/>
  <c r="Z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B13"/>
  <c r="Y14"/>
  <c r="Z14"/>
  <c r="AB14"/>
  <c r="Y15"/>
  <c r="Z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B21"/>
  <c r="Y22"/>
  <c r="Z22"/>
  <c r="AB22"/>
  <c r="Y23"/>
  <c r="Z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B29"/>
  <c r="Y30"/>
  <c r="Z30"/>
  <c r="AB30"/>
  <c r="Y31"/>
  <c r="Z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B37"/>
  <c r="Y38"/>
  <c r="Z38"/>
  <c r="AB38"/>
  <c r="Y39"/>
  <c r="Z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B45"/>
  <c r="Y46"/>
  <c r="Z46"/>
  <c r="AB46"/>
  <c r="Y47"/>
  <c r="Z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B53"/>
  <c r="Y54"/>
  <c r="Z54"/>
  <c r="AB54"/>
  <c r="Y55"/>
  <c r="Z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B61"/>
  <c r="Y62"/>
  <c r="Z62"/>
  <c r="AB62"/>
  <c r="Y63"/>
  <c r="Z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B69"/>
  <c r="Y70"/>
  <c r="Z70"/>
  <c r="AB70"/>
  <c r="Y71"/>
  <c r="Z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B77"/>
  <c r="Y78"/>
  <c r="Z78"/>
  <c r="AB78"/>
  <c r="Y79"/>
  <c r="Z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B85"/>
  <c r="Y86"/>
  <c r="Z86"/>
  <c r="AB86"/>
  <c r="Y87"/>
  <c r="Z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B93"/>
  <c r="Y94"/>
  <c r="Z94"/>
  <c r="AB94"/>
  <c r="Y95"/>
  <c r="Z95"/>
  <c r="Y96"/>
  <c r="Z96"/>
  <c r="AA96"/>
  <c r="Y97"/>
  <c r="Z97"/>
  <c r="AA97"/>
  <c r="AB97"/>
  <c r="Y98"/>
  <c r="Z98"/>
  <c r="AA98"/>
  <c r="AB98"/>
  <c r="AA3"/>
  <c r="Z3"/>
  <c r="Y3"/>
  <c r="Y4" i="61"/>
  <c r="Z4"/>
  <c r="AA4"/>
  <c r="AB4"/>
  <c r="Y5"/>
  <c r="Z5"/>
  <c r="AA5"/>
  <c r="Y6"/>
  <c r="Z6"/>
  <c r="AA6"/>
  <c r="Y7"/>
  <c r="Z7"/>
  <c r="AB7"/>
  <c r="Y8"/>
  <c r="Z8"/>
  <c r="AA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A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A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A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A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B87"/>
  <c r="Y88"/>
  <c r="Z88"/>
  <c r="AA88"/>
  <c r="AB88"/>
  <c r="Y89"/>
  <c r="Z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B95"/>
  <c r="Y96"/>
  <c r="Z96"/>
  <c r="AA96"/>
  <c r="AB96"/>
  <c r="Y97"/>
  <c r="Z97"/>
  <c r="Y98"/>
  <c r="Z98"/>
  <c r="AA98"/>
  <c r="Z3"/>
  <c r="Y3"/>
  <c r="AB91" i="62" l="1"/>
  <c r="AO99" i="24"/>
  <c r="AP99" i="28"/>
  <c r="AO99" i="30"/>
  <c r="AP99"/>
  <c r="AR99"/>
  <c r="AK99" i="26"/>
  <c r="AL99" i="29"/>
  <c r="AQ99" i="26"/>
  <c r="AR99"/>
  <c r="AO99" i="28"/>
  <c r="AQ99"/>
  <c r="AR99"/>
  <c r="AO99" i="27"/>
  <c r="AQ99"/>
  <c r="AB97" i="63"/>
  <c r="AB93"/>
  <c r="AB89"/>
  <c r="AB85"/>
  <c r="AB81"/>
  <c r="AB81" i="61"/>
  <c r="AB77" i="63"/>
  <c r="AB77" i="61"/>
  <c r="AB73" i="63"/>
  <c r="AB73" i="61"/>
  <c r="AB69"/>
  <c r="AB65"/>
  <c r="AB61" i="63"/>
  <c r="AB61" i="61"/>
  <c r="AB57" i="63"/>
  <c r="AB53"/>
  <c r="AO99" i="26"/>
  <c r="AQ99" i="30"/>
  <c r="AB69" i="63"/>
  <c r="AB65"/>
  <c r="AB56" i="62"/>
  <c r="AB48"/>
  <c r="AB93" i="61"/>
  <c r="AB89"/>
  <c r="AB94"/>
  <c r="AB70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N71" s="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N63" s="1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N59" s="1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N47" s="1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N39" s="1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N30" s="1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N26" s="1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N20" s="1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N14" s="1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N8" s="1"/>
  <c r="K8"/>
  <c r="J8"/>
  <c r="I8"/>
  <c r="M7"/>
  <c r="L7"/>
  <c r="K7"/>
  <c r="J7"/>
  <c r="I7"/>
  <c r="M6"/>
  <c r="L6"/>
  <c r="K6"/>
  <c r="J6"/>
  <c r="N6" s="1"/>
  <c r="I6"/>
  <c r="M5"/>
  <c r="L5"/>
  <c r="K5"/>
  <c r="J5"/>
  <c r="I5"/>
  <c r="M4"/>
  <c r="L4"/>
  <c r="N4" s="1"/>
  <c r="K4"/>
  <c r="J4"/>
  <c r="I4"/>
  <c r="M3"/>
  <c r="M99" s="1"/>
  <c r="L3"/>
  <c r="K3"/>
  <c r="J3"/>
  <c r="I3"/>
  <c r="I99" s="1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M99" s="1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N93" s="1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N19" s="1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N6" s="1"/>
  <c r="I6"/>
  <c r="M5"/>
  <c r="L5"/>
  <c r="K5"/>
  <c r="N5" s="1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C38"/>
  <c r="C39"/>
  <c r="C40"/>
  <c r="L40" i="66" s="1"/>
  <c r="N40" s="1"/>
  <c r="E40" i="57" s="1"/>
  <c r="C41" i="39"/>
  <c r="C42"/>
  <c r="C43"/>
  <c r="C44"/>
  <c r="L44" i="66" s="1"/>
  <c r="N44" s="1"/>
  <c r="E44" i="57" s="1"/>
  <c r="C45" i="39"/>
  <c r="C46"/>
  <c r="C47"/>
  <c r="C48"/>
  <c r="L48" i="66" s="1"/>
  <c r="N48" s="1"/>
  <c r="E48" i="57" s="1"/>
  <c r="C49" i="39"/>
  <c r="C50"/>
  <c r="C51"/>
  <c r="C52"/>
  <c r="L52" i="66" s="1"/>
  <c r="N52" s="1"/>
  <c r="E52" i="57" s="1"/>
  <c r="C53" i="39"/>
  <c r="C54"/>
  <c r="C55"/>
  <c r="C56"/>
  <c r="L56" i="66" s="1"/>
  <c r="N56" s="1"/>
  <c r="E56" i="57" s="1"/>
  <c r="C57" i="39"/>
  <c r="C58"/>
  <c r="C59"/>
  <c r="C60"/>
  <c r="L60" i="66" s="1"/>
  <c r="N60" s="1"/>
  <c r="E60" i="57" s="1"/>
  <c r="C61" i="39"/>
  <c r="C62"/>
  <c r="C63"/>
  <c r="C64"/>
  <c r="L64" i="66" s="1"/>
  <c r="N64" s="1"/>
  <c r="E64" i="57" s="1"/>
  <c r="C65" i="39"/>
  <c r="C66"/>
  <c r="C67"/>
  <c r="C68"/>
  <c r="L68" i="66" s="1"/>
  <c r="N68" s="1"/>
  <c r="E68" i="57" s="1"/>
  <c r="C69" i="39"/>
  <c r="C70"/>
  <c r="C71"/>
  <c r="C72"/>
  <c r="L72" i="66" s="1"/>
  <c r="N72" s="1"/>
  <c r="E72" i="57" s="1"/>
  <c r="C73" i="39"/>
  <c r="C74"/>
  <c r="C75"/>
  <c r="C76"/>
  <c r="L76" i="66" s="1"/>
  <c r="N76" s="1"/>
  <c r="E76" i="57" s="1"/>
  <c r="C77" i="39"/>
  <c r="C78"/>
  <c r="C79"/>
  <c r="C80"/>
  <c r="L80" i="66" s="1"/>
  <c r="N80" s="1"/>
  <c r="E80" i="57" s="1"/>
  <c r="C81" i="39"/>
  <c r="C82"/>
  <c r="C83"/>
  <c r="C84"/>
  <c r="L84" i="66" s="1"/>
  <c r="N84" s="1"/>
  <c r="E84" i="57" s="1"/>
  <c r="C85" i="39"/>
  <c r="C86"/>
  <c r="C87"/>
  <c r="C88"/>
  <c r="L88" i="66" s="1"/>
  <c r="N88" s="1"/>
  <c r="E88" i="57" s="1"/>
  <c r="C89" i="39"/>
  <c r="C90"/>
  <c r="C91"/>
  <c r="C92"/>
  <c r="L92" i="66" s="1"/>
  <c r="N92" s="1"/>
  <c r="E92" i="57" s="1"/>
  <c r="C93" i="39"/>
  <c r="C94"/>
  <c r="C95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K92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K88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K84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K80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K7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K72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K68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K64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K60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K5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K52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K48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K44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K40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F77"/>
  <c r="U76"/>
  <c r="F76"/>
  <c r="U75"/>
  <c r="F75"/>
  <c r="U74"/>
  <c r="F74"/>
  <c r="U73"/>
  <c r="N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N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N46"/>
  <c r="F46"/>
  <c r="U45"/>
  <c r="F45"/>
  <c r="U44"/>
  <c r="F44"/>
  <c r="U43"/>
  <c r="F43"/>
  <c r="U42"/>
  <c r="F42"/>
  <c r="U41"/>
  <c r="N41"/>
  <c r="F41"/>
  <c r="U40"/>
  <c r="F40"/>
  <c r="U39"/>
  <c r="F39"/>
  <c r="U38"/>
  <c r="F38"/>
  <c r="U37"/>
  <c r="U36"/>
  <c r="F36"/>
  <c r="U35"/>
  <c r="U34"/>
  <c r="F34"/>
  <c r="U33"/>
  <c r="F33"/>
  <c r="U32"/>
  <c r="F32"/>
  <c r="U31"/>
  <c r="U30"/>
  <c r="F30"/>
  <c r="U29"/>
  <c r="F29"/>
  <c r="U28"/>
  <c r="F28"/>
  <c r="U27"/>
  <c r="N27"/>
  <c r="F27"/>
  <c r="U26"/>
  <c r="N26"/>
  <c r="U25"/>
  <c r="F25"/>
  <c r="U24"/>
  <c r="U23"/>
  <c r="U22"/>
  <c r="N22"/>
  <c r="F22"/>
  <c r="U21"/>
  <c r="U20"/>
  <c r="F20"/>
  <c r="U19"/>
  <c r="U18"/>
  <c r="F18"/>
  <c r="U17"/>
  <c r="F17"/>
  <c r="U16"/>
  <c r="F16"/>
  <c r="U15"/>
  <c r="U14"/>
  <c r="F14"/>
  <c r="U13"/>
  <c r="F13"/>
  <c r="U12"/>
  <c r="U11"/>
  <c r="F11"/>
  <c r="U10"/>
  <c r="F10"/>
  <c r="U9"/>
  <c r="N9"/>
  <c r="F9"/>
  <c r="U8"/>
  <c r="F8"/>
  <c r="U7"/>
  <c r="F7"/>
  <c r="U6"/>
  <c r="N6"/>
  <c r="F6"/>
  <c r="U5"/>
  <c r="F5"/>
  <c r="U4"/>
  <c r="F4"/>
  <c r="U3"/>
  <c r="J99"/>
  <c r="I99"/>
  <c r="A1"/>
  <c r="T99" i="62"/>
  <c r="S99"/>
  <c r="R99"/>
  <c r="Q99"/>
  <c r="P99"/>
  <c r="U98"/>
  <c r="F98"/>
  <c r="U97"/>
  <c r="N97"/>
  <c r="F97"/>
  <c r="U96"/>
  <c r="N96"/>
  <c r="F96"/>
  <c r="U95"/>
  <c r="F95"/>
  <c r="U94"/>
  <c r="F94"/>
  <c r="AD93"/>
  <c r="U93"/>
  <c r="N93"/>
  <c r="F93"/>
  <c r="AD92"/>
  <c r="U92"/>
  <c r="N92"/>
  <c r="F92"/>
  <c r="U91"/>
  <c r="F91"/>
  <c r="U90"/>
  <c r="F90"/>
  <c r="AD89"/>
  <c r="U89"/>
  <c r="N89"/>
  <c r="F89"/>
  <c r="AD88"/>
  <c r="U88"/>
  <c r="N88"/>
  <c r="F88"/>
  <c r="U87"/>
  <c r="N87"/>
  <c r="F87"/>
  <c r="U86"/>
  <c r="F86"/>
  <c r="AD85"/>
  <c r="U85"/>
  <c r="N85"/>
  <c r="F85"/>
  <c r="U84"/>
  <c r="F84"/>
  <c r="U83"/>
  <c r="F83"/>
  <c r="U82"/>
  <c r="F82"/>
  <c r="U81"/>
  <c r="N81"/>
  <c r="F81"/>
  <c r="U80"/>
  <c r="F80"/>
  <c r="U79"/>
  <c r="F79"/>
  <c r="AC78"/>
  <c r="U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U70"/>
  <c r="F70"/>
  <c r="AD69"/>
  <c r="U69"/>
  <c r="N69"/>
  <c r="F69"/>
  <c r="U68"/>
  <c r="F68"/>
  <c r="U67"/>
  <c r="F67"/>
  <c r="AD66"/>
  <c r="U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F58"/>
  <c r="U57"/>
  <c r="N57"/>
  <c r="F57"/>
  <c r="U56"/>
  <c r="F56"/>
  <c r="U55"/>
  <c r="F55"/>
  <c r="U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U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F58"/>
  <c r="U57"/>
  <c r="U56"/>
  <c r="N56"/>
  <c r="F56"/>
  <c r="U55"/>
  <c r="F55"/>
  <c r="U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F29"/>
  <c r="U28"/>
  <c r="N28"/>
  <c r="F28"/>
  <c r="U27"/>
  <c r="F27"/>
  <c r="U26"/>
  <c r="F26"/>
  <c r="U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A1"/>
  <c r="T99" i="58"/>
  <c r="S99"/>
  <c r="R99"/>
  <c r="Q99"/>
  <c r="P99"/>
  <c r="U98"/>
  <c r="U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U84"/>
  <c r="F84"/>
  <c r="U83"/>
  <c r="N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U58"/>
  <c r="F58"/>
  <c r="U57"/>
  <c r="N57"/>
  <c r="F57"/>
  <c r="U56"/>
  <c r="F56"/>
  <c r="U55"/>
  <c r="N55"/>
  <c r="U54"/>
  <c r="F54"/>
  <c r="U53"/>
  <c r="N53"/>
  <c r="U52"/>
  <c r="F52"/>
  <c r="U51"/>
  <c r="N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U42"/>
  <c r="F42"/>
  <c r="U41"/>
  <c r="N41"/>
  <c r="F41"/>
  <c r="U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U30"/>
  <c r="F30"/>
  <c r="U29"/>
  <c r="F29"/>
  <c r="U28"/>
  <c r="N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N12"/>
  <c r="F12"/>
  <c r="U11"/>
  <c r="F11"/>
  <c r="U10"/>
  <c r="F10"/>
  <c r="U9"/>
  <c r="F9"/>
  <c r="U8"/>
  <c r="F8"/>
  <c r="U7"/>
  <c r="F7"/>
  <c r="U6"/>
  <c r="F6"/>
  <c r="U5"/>
  <c r="F5"/>
  <c r="U4"/>
  <c r="F4"/>
  <c r="U3"/>
  <c r="J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F39"/>
  <c r="U38"/>
  <c r="F38"/>
  <c r="U37"/>
  <c r="F37"/>
  <c r="U36"/>
  <c r="F36"/>
  <c r="U35"/>
  <c r="N35"/>
  <c r="F35"/>
  <c r="U34"/>
  <c r="F34"/>
  <c r="U33"/>
  <c r="F33"/>
  <c r="U32"/>
  <c r="F32"/>
  <c r="U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F21"/>
  <c r="U20"/>
  <c r="F20"/>
  <c r="U19"/>
  <c r="F19"/>
  <c r="U18"/>
  <c r="F18"/>
  <c r="U17"/>
  <c r="N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N7"/>
  <c r="F7"/>
  <c r="U6"/>
  <c r="F6"/>
  <c r="U5"/>
  <c r="N5"/>
  <c r="F5"/>
  <c r="U4"/>
  <c r="F4"/>
  <c r="U3"/>
  <c r="L99"/>
  <c r="K99"/>
  <c r="J99"/>
  <c r="C99"/>
  <c r="A1"/>
  <c r="T99" i="55"/>
  <c r="S99"/>
  <c r="R99"/>
  <c r="Q99"/>
  <c r="P99"/>
  <c r="U98"/>
  <c r="F98"/>
  <c r="U97"/>
  <c r="N97"/>
  <c r="F97"/>
  <c r="U96"/>
  <c r="N96"/>
  <c r="F96"/>
  <c r="U95"/>
  <c r="F95"/>
  <c r="U94"/>
  <c r="F94"/>
  <c r="U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U4"/>
  <c r="F4"/>
  <c r="U3"/>
  <c r="L99"/>
  <c r="A1"/>
  <c r="N12" i="63" l="1"/>
  <c r="N16"/>
  <c r="N20"/>
  <c r="N32"/>
  <c r="N36"/>
  <c r="N40"/>
  <c r="N48"/>
  <c r="N76"/>
  <c r="N43" i="57"/>
  <c r="N67"/>
  <c r="N75"/>
  <c r="N27" i="61"/>
  <c r="N51" i="62"/>
  <c r="N55"/>
  <c r="N59"/>
  <c r="N63"/>
  <c r="N67"/>
  <c r="N71"/>
  <c r="N79"/>
  <c r="N83"/>
  <c r="N91"/>
  <c r="N94"/>
  <c r="N95"/>
  <c r="N5" i="63"/>
  <c r="N10"/>
  <c r="N13"/>
  <c r="N14"/>
  <c r="N17"/>
  <c r="N18"/>
  <c r="N21"/>
  <c r="N25"/>
  <c r="N29"/>
  <c r="N30"/>
  <c r="N33"/>
  <c r="N34"/>
  <c r="N37"/>
  <c r="N38"/>
  <c r="N42"/>
  <c r="N45"/>
  <c r="N49"/>
  <c r="N50"/>
  <c r="N53"/>
  <c r="N54"/>
  <c r="N57"/>
  <c r="N58"/>
  <c r="N61"/>
  <c r="N65"/>
  <c r="N66"/>
  <c r="N70"/>
  <c r="N74"/>
  <c r="N77"/>
  <c r="N81"/>
  <c r="N82"/>
  <c r="N85"/>
  <c r="N86"/>
  <c r="N89"/>
  <c r="N90"/>
  <c r="N11" i="56"/>
  <c r="N15"/>
  <c r="N18"/>
  <c r="N19"/>
  <c r="N21"/>
  <c r="N31"/>
  <c r="N33"/>
  <c r="N34"/>
  <c r="N37"/>
  <c r="N39"/>
  <c r="N49"/>
  <c r="N61"/>
  <c r="N69"/>
  <c r="N77"/>
  <c r="F85" i="57"/>
  <c r="F81"/>
  <c r="F61"/>
  <c r="F59"/>
  <c r="F55"/>
  <c r="F53"/>
  <c r="F43"/>
  <c r="F97" i="58"/>
  <c r="F93"/>
  <c r="F87"/>
  <c r="F79"/>
  <c r="F81" i="61"/>
  <c r="F57"/>
  <c r="F35"/>
  <c r="F21"/>
  <c r="F81" i="63"/>
  <c r="F73"/>
  <c r="F71"/>
  <c r="F37"/>
  <c r="F35"/>
  <c r="F31"/>
  <c r="F23"/>
  <c r="F21"/>
  <c r="F19"/>
  <c r="M99"/>
  <c r="N4"/>
  <c r="N8"/>
  <c r="N24"/>
  <c r="N44"/>
  <c r="N52"/>
  <c r="N56"/>
  <c r="N60"/>
  <c r="N64"/>
  <c r="N68"/>
  <c r="N72"/>
  <c r="N80"/>
  <c r="N84"/>
  <c r="N88"/>
  <c r="N92"/>
  <c r="N97"/>
  <c r="L99"/>
  <c r="K99"/>
  <c r="N98" i="62"/>
  <c r="N29" i="61"/>
  <c r="N65" i="55"/>
  <c r="N73"/>
  <c r="N98"/>
  <c r="N81"/>
  <c r="N89"/>
  <c r="N7"/>
  <c r="C99" i="63"/>
  <c r="F15"/>
  <c r="F12"/>
  <c r="B99"/>
  <c r="F71" i="62"/>
  <c r="B99" i="61"/>
  <c r="F86"/>
  <c r="F68" i="56"/>
  <c r="B99"/>
  <c r="C99" i="55"/>
  <c r="K99" i="66"/>
  <c r="C99" i="57"/>
  <c r="F31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O22" s="1"/>
  <c r="N26"/>
  <c r="O26" s="1"/>
  <c r="N30"/>
  <c r="N38"/>
  <c r="N42"/>
  <c r="N46"/>
  <c r="N54"/>
  <c r="N58"/>
  <c r="O58" s="1"/>
  <c r="N62"/>
  <c r="N66"/>
  <c r="O66" s="1"/>
  <c r="N70"/>
  <c r="O70" s="1"/>
  <c r="N74"/>
  <c r="O74" s="1"/>
  <c r="N78"/>
  <c r="N9"/>
  <c r="N13"/>
  <c r="O13" s="1"/>
  <c r="N25"/>
  <c r="N29"/>
  <c r="O29" s="1"/>
  <c r="N41"/>
  <c r="O41" s="1"/>
  <c r="N45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O3" s="1"/>
  <c r="N1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O63" s="1"/>
  <c r="N66"/>
  <c r="O66" s="1"/>
  <c r="N67"/>
  <c r="N70"/>
  <c r="N71"/>
  <c r="O71" s="1"/>
  <c r="N74"/>
  <c r="O74" s="1"/>
  <c r="N75"/>
  <c r="N78"/>
  <c r="N79"/>
  <c r="N82"/>
  <c r="N83"/>
  <c r="N86"/>
  <c r="N87"/>
  <c r="O87" s="1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N92"/>
  <c r="O92" s="1"/>
  <c r="N95"/>
  <c r="N96"/>
  <c r="O96" s="1"/>
  <c r="I99"/>
  <c r="N81"/>
  <c r="N82"/>
  <c r="N85"/>
  <c r="O85" s="1"/>
  <c r="N86"/>
  <c r="N89"/>
  <c r="O89" s="1"/>
  <c r="N90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O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O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G21" s="1"/>
  <c r="V21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V48"/>
  <c r="O48"/>
  <c r="V56"/>
  <c r="V4"/>
  <c r="V32"/>
  <c r="O32"/>
  <c r="V40"/>
  <c r="V47"/>
  <c r="V59"/>
  <c r="V16"/>
  <c r="O16"/>
  <c r="V24"/>
  <c r="V43"/>
  <c r="V87"/>
  <c r="V98"/>
  <c r="O98"/>
  <c r="V10" i="56"/>
  <c r="O19"/>
  <c r="V24"/>
  <c r="V26"/>
  <c r="V35"/>
  <c r="O35"/>
  <c r="V40"/>
  <c r="V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F45"/>
  <c r="V54"/>
  <c r="N60"/>
  <c r="O60" s="1"/>
  <c r="F61"/>
  <c r="O64"/>
  <c r="O80"/>
  <c r="O92"/>
  <c r="O45" i="56"/>
  <c r="V3" i="55"/>
  <c r="V62"/>
  <c r="V66"/>
  <c r="V74"/>
  <c r="V82"/>
  <c r="V94"/>
  <c r="O94"/>
  <c r="O6" i="56"/>
  <c r="V22"/>
  <c r="V31"/>
  <c r="O31"/>
  <c r="V36"/>
  <c r="V38"/>
  <c r="O38"/>
  <c r="V47"/>
  <c r="O47"/>
  <c r="V52"/>
  <c r="V54"/>
  <c r="O54"/>
  <c r="V59"/>
  <c r="V62"/>
  <c r="V67"/>
  <c r="V70"/>
  <c r="V75"/>
  <c r="V83"/>
  <c r="V91"/>
  <c r="V94"/>
  <c r="V13" i="58"/>
  <c r="V21"/>
  <c r="V12" i="55"/>
  <c r="V17"/>
  <c r="V28"/>
  <c r="V60"/>
  <c r="V90"/>
  <c r="V95"/>
  <c r="V18" i="56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78"/>
  <c r="V86"/>
  <c r="O91"/>
  <c r="V91"/>
  <c r="V7" i="56"/>
  <c r="O7"/>
  <c r="V14"/>
  <c r="V23"/>
  <c r="O23"/>
  <c r="V28"/>
  <c r="V30"/>
  <c r="O30"/>
  <c r="V39"/>
  <c r="O39"/>
  <c r="V46"/>
  <c r="V55"/>
  <c r="V58"/>
  <c r="V63"/>
  <c r="V66"/>
  <c r="V71"/>
  <c r="V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V38" i="58"/>
  <c r="V54"/>
  <c r="V70"/>
  <c r="V73"/>
  <c r="V63" i="55"/>
  <c r="V71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4"/>
  <c r="V66"/>
  <c r="V69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9"/>
  <c r="V33"/>
  <c r="V37"/>
  <c r="V41"/>
  <c r="V45"/>
  <c r="V49"/>
  <c r="V53"/>
  <c r="V57"/>
  <c r="V61"/>
  <c r="V65"/>
  <c r="V69"/>
  <c r="V77"/>
  <c r="V81"/>
  <c r="V85"/>
  <c r="V89"/>
  <c r="V93"/>
  <c r="V97"/>
  <c r="N3" i="57"/>
  <c r="V94" i="58"/>
  <c r="N3" i="56"/>
  <c r="G88" i="57"/>
  <c r="N90"/>
  <c r="F91"/>
  <c r="K99" i="58"/>
  <c r="U99"/>
  <c r="F9"/>
  <c r="F17"/>
  <c r="V26"/>
  <c r="V29"/>
  <c r="V45"/>
  <c r="V58"/>
  <c r="O74"/>
  <c r="V77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5" i="58" l="1"/>
  <c r="O4" i="57"/>
  <c r="O86" i="55"/>
  <c r="O78"/>
  <c r="O70"/>
  <c r="O62"/>
  <c r="O46"/>
  <c r="O30"/>
  <c r="O78" i="56"/>
  <c r="O62"/>
  <c r="O42"/>
  <c r="O91" i="58"/>
  <c r="O56" i="57"/>
  <c r="O66" i="58"/>
  <c r="O93"/>
  <c r="O77"/>
  <c r="O61"/>
  <c r="O37"/>
  <c r="O29"/>
  <c r="O21"/>
  <c r="O45"/>
  <c r="O97"/>
  <c r="O57"/>
  <c r="O25"/>
  <c r="O9"/>
  <c r="O42"/>
  <c r="O26"/>
  <c r="O11" i="57"/>
  <c r="O46" i="56"/>
  <c r="O40" i="57"/>
  <c r="O48"/>
  <c r="O64"/>
  <c r="F99" i="63"/>
  <c r="O12" i="56"/>
  <c r="G12"/>
  <c r="V12" s="1"/>
  <c r="G8"/>
  <c r="V8" s="1"/>
  <c r="O81"/>
  <c r="O73"/>
  <c r="O25"/>
  <c r="O82" i="55"/>
  <c r="O22"/>
  <c r="O11"/>
  <c r="E99" i="56"/>
  <c r="V15"/>
  <c r="O11"/>
  <c r="G4"/>
  <c r="V4" s="1"/>
  <c r="O94"/>
  <c r="O91"/>
  <c r="O90"/>
  <c r="O86"/>
  <c r="O82"/>
  <c r="O95" i="55"/>
  <c r="O83"/>
  <c r="O75"/>
  <c r="O67"/>
  <c r="O59"/>
  <c r="O39"/>
  <c r="G31"/>
  <c r="V31" s="1"/>
  <c r="O13"/>
  <c r="E99"/>
  <c r="G9"/>
  <c r="V9" s="1"/>
  <c r="O44"/>
  <c r="D99"/>
  <c r="O81" i="58"/>
  <c r="O65"/>
  <c r="G59"/>
  <c r="O59" s="1"/>
  <c r="V30"/>
  <c r="O14"/>
  <c r="V40" i="57"/>
  <c r="O53" i="58"/>
  <c r="O41"/>
  <c r="G27"/>
  <c r="E99"/>
  <c r="V97"/>
  <c r="D99"/>
  <c r="V75"/>
  <c r="V57"/>
  <c r="V43"/>
  <c r="V42"/>
  <c r="V25"/>
  <c r="O17"/>
  <c r="G98" i="57"/>
  <c r="V98" s="1"/>
  <c r="G93"/>
  <c r="V93" s="1"/>
  <c r="G86"/>
  <c r="O86" s="1"/>
  <c r="G77"/>
  <c r="V77" s="1"/>
  <c r="G70"/>
  <c r="V70" s="1"/>
  <c r="G69"/>
  <c r="O69" s="1"/>
  <c r="G62"/>
  <c r="V62" s="1"/>
  <c r="G61"/>
  <c r="V61" s="1"/>
  <c r="G54"/>
  <c r="V54" s="1"/>
  <c r="G53"/>
  <c r="O53" s="1"/>
  <c r="G45"/>
  <c r="O45" s="1"/>
  <c r="O44"/>
  <c r="G37"/>
  <c r="G29"/>
  <c r="V29" s="1"/>
  <c r="G25"/>
  <c r="V25" s="1"/>
  <c r="G9"/>
  <c r="V9" s="1"/>
  <c r="G5"/>
  <c r="V5" s="1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6" i="58" l="1"/>
  <c r="O8" i="56"/>
  <c r="O62" i="57"/>
  <c r="O4" i="56"/>
  <c r="O16"/>
  <c r="O49" i="55"/>
  <c r="O31"/>
  <c r="O9"/>
  <c r="O80" i="58"/>
  <c r="V59"/>
  <c r="O54" i="57"/>
  <c r="O70"/>
  <c r="O29"/>
  <c r="V27" i="58"/>
  <c r="O27"/>
  <c r="O98" i="57"/>
  <c r="O93"/>
  <c r="V86"/>
  <c r="O77"/>
  <c r="V69"/>
  <c r="O61"/>
  <c r="O37"/>
  <c r="V37"/>
  <c r="O25"/>
  <c r="O9"/>
  <c r="O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CG47"/>
  <c r="CG95"/>
  <c r="CM7"/>
  <c r="DA7"/>
  <c r="CO93"/>
  <c r="BY95"/>
  <c r="CM95"/>
  <c r="CT95"/>
  <c r="DA95"/>
  <c r="BY46"/>
  <c r="BY58"/>
  <c r="BY66"/>
  <c r="BY86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DJ32" s="1"/>
  <c r="F32" i="40" s="1"/>
  <c r="BT28" i="54"/>
  <c r="BT24"/>
  <c r="BT8"/>
  <c r="CZ97"/>
  <c r="CZ77"/>
  <c r="CZ6"/>
  <c r="BM42"/>
  <c r="CV4"/>
  <c r="BM96"/>
  <c r="DI96" s="1"/>
  <c r="E96" i="40" s="1"/>
  <c r="BM84" i="54"/>
  <c r="BM67"/>
  <c r="BM62"/>
  <c r="BM56"/>
  <c r="DI56" s="1"/>
  <c r="E56" i="40" s="1"/>
  <c r="BM40" i="54"/>
  <c r="BM16"/>
  <c r="BM4"/>
  <c r="BF96"/>
  <c r="DH96" s="1"/>
  <c r="D96" i="40" s="1"/>
  <c r="BF56" i="54"/>
  <c r="BF46"/>
  <c r="BF42"/>
  <c r="DH42" s="1"/>
  <c r="D42" i="40" s="1"/>
  <c r="BF32" i="54"/>
  <c r="BF28"/>
  <c r="BF24"/>
  <c r="BF16"/>
  <c r="BF14"/>
  <c r="DH14" s="1"/>
  <c r="D14" i="40" s="1"/>
  <c r="CG10" i="54"/>
  <c r="AY96"/>
  <c r="AY93"/>
  <c r="AY70"/>
  <c r="AY67"/>
  <c r="AY51"/>
  <c r="AY37"/>
  <c r="DG37" s="1"/>
  <c r="C37" i="40" s="1"/>
  <c r="AY24" i="5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DH41"/>
  <c r="D41" i="40" s="1"/>
  <c r="BT41" i="54"/>
  <c r="BT43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H51" i="54"/>
  <c r="D51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BF17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AY6"/>
  <c r="AY8"/>
  <c r="AY9"/>
  <c r="AY15"/>
  <c r="DG15" s="1"/>
  <c r="C15" i="40" s="1"/>
  <c r="AY17" i="54"/>
  <c r="DG17" s="1"/>
  <c r="C17" i="40" s="1"/>
  <c r="AY19" i="54"/>
  <c r="DI19"/>
  <c r="E19" i="40" s="1"/>
  <c r="DJ19" i="54"/>
  <c r="F19" i="40" s="1"/>
  <c r="AY29" i="54"/>
  <c r="DI29"/>
  <c r="E29" i="40" s="1"/>
  <c r="AY32" i="54"/>
  <c r="DH32"/>
  <c r="D32" i="40" s="1"/>
  <c r="AY40" i="54"/>
  <c r="CE40"/>
  <c r="AY45"/>
  <c r="DG45" s="1"/>
  <c r="C45" i="40" s="1"/>
  <c r="AY47" i="54"/>
  <c r="AY48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I36" i="54"/>
  <c r="E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38"/>
  <c r="DD87"/>
  <c r="DD71"/>
  <c r="DD55"/>
  <c r="CW8"/>
  <c r="CW74"/>
  <c r="CP44"/>
  <c r="CP12"/>
  <c r="CP83"/>
  <c r="CP35"/>
  <c r="CP30"/>
  <c r="CP10"/>
  <c r="CI16"/>
  <c r="CI50"/>
  <c r="DK5"/>
  <c r="CB14"/>
  <c r="DK6"/>
  <c r="CB61"/>
  <c r="CB38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G3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F99"/>
  <c r="AE3" i="29"/>
  <c r="AE54" i="26"/>
  <c r="AE99" i="27"/>
  <c r="AE66" i="26"/>
  <c r="AE99" i="29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E99" i="26"/>
  <c r="BA99" i="11"/>
  <c r="BA99" i="6"/>
  <c r="AC4" i="29"/>
  <c r="AD4" s="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C4" i="26"/>
  <c r="AD4" s="1"/>
  <c r="AC3"/>
  <c r="AD3" s="1"/>
  <c r="AD4" i="24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AC4" i="28"/>
  <c r="AD4" s="1"/>
  <c r="Q9" i="44"/>
  <c r="BQ99" i="14"/>
  <c r="BN99"/>
  <c r="BO99"/>
  <c r="M7" i="44"/>
  <c r="O4" i="14"/>
  <c r="A7" i="44"/>
  <c r="B7"/>
  <c r="AF9"/>
  <c r="N6" i="27"/>
  <c r="AC6" s="1"/>
  <c r="AD6" s="1"/>
  <c r="N6" i="28"/>
  <c r="AC6" s="1"/>
  <c r="AD6" s="1"/>
  <c r="N6" i="29"/>
  <c r="AC6" s="1"/>
  <c r="AD6" s="1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5" i="24" l="1"/>
  <c r="AD5" s="1"/>
  <c r="AC6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T6" i="52"/>
  <c r="M6" i="26" s="1"/>
  <c r="O6" i="52"/>
  <c r="Q6" s="1"/>
  <c r="M8" i="44"/>
  <c r="G4" i="62"/>
  <c r="A8" i="44"/>
  <c r="B8"/>
  <c r="D7"/>
  <c r="AF10"/>
  <c r="N7" i="27"/>
  <c r="AC7" s="1"/>
  <c r="AD7" s="1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6" i="26" l="1"/>
  <c r="AD6" s="1"/>
  <c r="AC7" i="24"/>
  <c r="AD7" s="1"/>
  <c r="AC5" i="26"/>
  <c r="AD5" s="1"/>
  <c r="BA99" i="1"/>
  <c r="N7" i="26"/>
  <c r="T7" i="52"/>
  <c r="M7" i="26" s="1"/>
  <c r="O7" i="52"/>
  <c r="Q7" s="1"/>
  <c r="Q11" i="44"/>
  <c r="N7" i="28"/>
  <c r="AC7" s="1"/>
  <c r="AD7" s="1"/>
  <c r="M8" i="53"/>
  <c r="V8" s="1"/>
  <c r="N8" i="28" s="1"/>
  <c r="AC8" s="1"/>
  <c r="AD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4" l="1"/>
  <c r="AD8" s="1"/>
  <c r="AC7" i="26"/>
  <c r="AD7" s="1"/>
  <c r="Q12" i="44"/>
  <c r="K9" i="53"/>
  <c r="T9" s="1"/>
  <c r="N9" i="26" s="1"/>
  <c r="O9" i="53"/>
  <c r="J9"/>
  <c r="S9" s="1"/>
  <c r="N9"/>
  <c r="W9" s="1"/>
  <c r="M9"/>
  <c r="V9" s="1"/>
  <c r="N9" i="28" s="1"/>
  <c r="AC9" s="1"/>
  <c r="AD9" s="1"/>
  <c r="L9" i="53"/>
  <c r="U9" s="1"/>
  <c r="N8" i="29"/>
  <c r="AC8" s="1"/>
  <c r="AD8" s="1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AC9" s="1"/>
  <c r="AD9" s="1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4" l="1"/>
  <c r="AD9" s="1"/>
  <c r="AC8" i="26"/>
  <c r="AD8" s="1"/>
  <c r="H10" i="44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AC11" s="1"/>
  <c r="AD11" s="1"/>
  <c r="M11" i="53"/>
  <c r="V11" s="1"/>
  <c r="L11"/>
  <c r="U11" s="1"/>
  <c r="N11" i="27" s="1"/>
  <c r="AC11" s="1"/>
  <c r="AD11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4" l="1"/>
  <c r="AD11" s="1"/>
  <c r="AC10" i="26"/>
  <c r="AD10" s="1"/>
  <c r="AC9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AC12" s="1"/>
  <c r="AD12" s="1"/>
  <c r="K12" i="53"/>
  <c r="T12" s="1"/>
  <c r="N12" i="26" s="1"/>
  <c r="O12" i="53"/>
  <c r="J12"/>
  <c r="S12" s="1"/>
  <c r="N12"/>
  <c r="W12" s="1"/>
  <c r="N12" i="29" s="1"/>
  <c r="AC12" s="1"/>
  <c r="AD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C12" s="1"/>
  <c r="AD12" s="1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4"/>
  <c r="AD12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AC13" s="1"/>
  <c r="AD13" s="1"/>
  <c r="M13" i="53"/>
  <c r="V13" s="1"/>
  <c r="L1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2" i="26"/>
  <c r="AD12" s="1"/>
  <c r="J13" i="44"/>
  <c r="M14" i="53"/>
  <c r="V14" s="1"/>
  <c r="L14"/>
  <c r="U14" s="1"/>
  <c r="K14"/>
  <c r="T14" s="1"/>
  <c r="O14"/>
  <c r="J14"/>
  <c r="S14" s="1"/>
  <c r="N14" i="24" s="1"/>
  <c r="N14" i="53"/>
  <c r="W14" s="1"/>
  <c r="N14" i="29" s="1"/>
  <c r="AC14" s="1"/>
  <c r="AD14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AC14" i="26" l="1"/>
  <c r="AD14" s="1"/>
  <c r="AC15" i="24"/>
  <c r="AD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4" l="1"/>
  <c r="AD17" s="1"/>
  <c r="AC16" i="26"/>
  <c r="AD16" s="1"/>
  <c r="H18" i="44"/>
  <c r="J17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AC18" s="1"/>
  <c r="AD18" s="1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7" i="26"/>
  <c r="AD17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8" i="26"/>
  <c r="AD18" s="1"/>
  <c r="G16" i="63"/>
  <c r="O16" s="1"/>
  <c r="J19" i="44"/>
  <c r="M20" i="53"/>
  <c r="V20" s="1"/>
  <c r="L20"/>
  <c r="U20" s="1"/>
  <c r="K20"/>
  <c r="T20" s="1"/>
  <c r="O20"/>
  <c r="J20"/>
  <c r="S20" s="1"/>
  <c r="N20" i="24" s="1"/>
  <c r="N20" i="53"/>
  <c r="W20" s="1"/>
  <c r="N20" i="29" s="1"/>
  <c r="AC20" s="1"/>
  <c r="AD20" s="1"/>
  <c r="T19" i="52"/>
  <c r="M19" i="26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19" i="26" l="1"/>
  <c r="AD19" s="1"/>
  <c r="AC20" i="24"/>
  <c r="AD20" s="1"/>
  <c r="G17" i="63"/>
  <c r="V16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AC21" s="1"/>
  <c r="AD21" s="1"/>
  <c r="L21" i="53"/>
  <c r="U21" s="1"/>
  <c r="M22" i="44"/>
  <c r="V17" i="61"/>
  <c r="O17"/>
  <c r="O17" i="63"/>
  <c r="V17"/>
  <c r="V17" i="62"/>
  <c r="O17"/>
  <c r="G21" i="44"/>
  <c r="T19" i="14"/>
  <c r="G22" i="44" s="1"/>
  <c r="R19" i="14"/>
  <c r="V19"/>
  <c r="D21" i="44"/>
  <c r="A22"/>
  <c r="H19" i="14"/>
  <c r="B22" i="44"/>
  <c r="AF24"/>
  <c r="N21" i="24"/>
  <c r="N21" i="29"/>
  <c r="AC21" s="1"/>
  <c r="AD21" s="1"/>
  <c r="N21" i="26"/>
  <c r="N21" i="27"/>
  <c r="AC21" s="1"/>
  <c r="AD21" s="1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0" i="26" l="1"/>
  <c r="AD20" s="1"/>
  <c r="AC21" i="24"/>
  <c r="AD21" s="1"/>
  <c r="J21" i="44"/>
  <c r="Q25"/>
  <c r="T21" i="52"/>
  <c r="M21" i="26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N22" i="53"/>
  <c r="W22" s="1"/>
  <c r="N22" i="29" s="1"/>
  <c r="AC22" s="1"/>
  <c r="AD22" s="1"/>
  <c r="G18" i="62"/>
  <c r="V18" s="1"/>
  <c r="M23" i="44"/>
  <c r="D22"/>
  <c r="T20" i="14"/>
  <c r="G23" i="44" s="1"/>
  <c r="V20" i="14"/>
  <c r="R20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1" i="26"/>
  <c r="AD21" s="1"/>
  <c r="Q26" i="44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AC23" s="1"/>
  <c r="AD23" s="1"/>
  <c r="L23" i="53"/>
  <c r="U23" s="1"/>
  <c r="N23" i="27" s="1"/>
  <c r="AC23" s="1"/>
  <c r="AD23" s="1"/>
  <c r="G20" i="61"/>
  <c r="V20" s="1"/>
  <c r="O18" i="62"/>
  <c r="M24" i="44"/>
  <c r="V18" i="63"/>
  <c r="O18"/>
  <c r="V18" i="61"/>
  <c r="O18"/>
  <c r="O20"/>
  <c r="T21" i="14"/>
  <c r="R21"/>
  <c r="G24" i="44" s="1"/>
  <c r="V21" i="14"/>
  <c r="D23" i="44"/>
  <c r="A24"/>
  <c r="H21" i="14"/>
  <c r="B24" i="44"/>
  <c r="AF26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J23" s="1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2" i="26" l="1"/>
  <c r="AD22" s="1"/>
  <c r="AC23" i="24"/>
  <c r="AD23" s="1"/>
  <c r="Q27" i="44"/>
  <c r="M24" i="53"/>
  <c r="V24" s="1"/>
  <c r="N24" i="28" s="1"/>
  <c r="AC24" s="1"/>
  <c r="AD24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AC24" s="1"/>
  <c r="AD24" s="1"/>
  <c r="N24" i="27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4" l="1"/>
  <c r="AD24" s="1"/>
  <c r="AC23" i="26"/>
  <c r="AD23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AC25" s="1"/>
  <c r="AD25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4"/>
  <c r="AD25" s="1"/>
  <c r="H26" i="44"/>
  <c r="G26"/>
  <c r="M26" i="53"/>
  <c r="V26" s="1"/>
  <c r="L26"/>
  <c r="U26" s="1"/>
  <c r="K26"/>
  <c r="T26" s="1"/>
  <c r="N26" i="26" s="1"/>
  <c r="O26" i="53"/>
  <c r="J26"/>
  <c r="S26" s="1"/>
  <c r="N26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F29" i="44"/>
  <c r="N26" i="28"/>
  <c r="AC26" s="1"/>
  <c r="AD26" s="1"/>
  <c r="N26" i="29"/>
  <c r="AC26" s="1"/>
  <c r="AD26" s="1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5" i="26" l="1"/>
  <c r="AD25" s="1"/>
  <c r="AC26" i="24"/>
  <c r="AD26" s="1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7" i="26" l="1"/>
  <c r="AD27" s="1"/>
  <c r="AC28" i="24"/>
  <c r="AD28" s="1"/>
  <c r="V24" i="62"/>
  <c r="G29" i="44"/>
  <c r="J28"/>
  <c r="K29" i="53"/>
  <c r="T29" s="1"/>
  <c r="N29" i="26" s="1"/>
  <c r="O29" i="53"/>
  <c r="J29"/>
  <c r="S29" s="1"/>
  <c r="N29" i="24" s="1"/>
  <c r="N29" i="53"/>
  <c r="W29" s="1"/>
  <c r="M29"/>
  <c r="V29" s="1"/>
  <c r="N29" i="28" s="1"/>
  <c r="AC29" s="1"/>
  <c r="AD29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C28" i="26"/>
  <c r="AD28" s="1"/>
  <c r="J29" i="44"/>
  <c r="T29" i="52"/>
  <c r="M29" i="26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AC30" s="1"/>
  <c r="AD30" s="1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29" i="26" l="1"/>
  <c r="AD29" s="1"/>
  <c r="AC30" i="24"/>
  <c r="AD30" s="1"/>
  <c r="J30" i="44"/>
  <c r="K31" i="53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C30" i="26"/>
  <c r="AD30" s="1"/>
  <c r="H32" i="44"/>
  <c r="T31" i="52"/>
  <c r="M31" i="26" s="1"/>
  <c r="O31" i="52"/>
  <c r="Q31" s="1"/>
  <c r="Q35" i="44"/>
  <c r="M32" i="53"/>
  <c r="V32" s="1"/>
  <c r="L32"/>
  <c r="U32" s="1"/>
  <c r="N32" i="27" s="1"/>
  <c r="AC32" s="1"/>
  <c r="AD32" s="1"/>
  <c r="K32" i="53"/>
  <c r="T32" s="1"/>
  <c r="O32"/>
  <c r="J32"/>
  <c r="S32" s="1"/>
  <c r="N32" i="24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4" l="1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AC33" s="1"/>
  <c r="AD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2" i="26" l="1"/>
  <c r="AD32" s="1"/>
  <c r="AC33" i="24"/>
  <c r="AD33" s="1"/>
  <c r="J33" i="44"/>
  <c r="T33" i="52"/>
  <c r="M33" i="26" s="1"/>
  <c r="O33" i="52"/>
  <c r="Q33" s="1"/>
  <c r="M34" i="53"/>
  <c r="V34" s="1"/>
  <c r="N34" i="28" s="1"/>
  <c r="AC34" s="1"/>
  <c r="AD34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3" i="26" l="1"/>
  <c r="AD33" s="1"/>
  <c r="AC34" i="24"/>
  <c r="AD34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AC35" s="1"/>
  <c r="AD35" s="1"/>
  <c r="N35" i="29"/>
  <c r="AC35" s="1"/>
  <c r="AD35" s="1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4" l="1"/>
  <c r="AD35" s="1"/>
  <c r="AC34" i="26"/>
  <c r="AD34" s="1"/>
  <c r="Q39" i="44"/>
  <c r="M36" i="53"/>
  <c r="V36" s="1"/>
  <c r="L36"/>
  <c r="U36" s="1"/>
  <c r="K36"/>
  <c r="T36" s="1"/>
  <c r="O36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5" i="26"/>
  <c r="AD35" s="1"/>
  <c r="V33" i="61"/>
  <c r="J36" i="44"/>
  <c r="H37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C37" s="1"/>
  <c r="AD37" s="1"/>
  <c r="N37" i="29"/>
  <c r="AC37" s="1"/>
  <c r="AD37" s="1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4" l="1"/>
  <c r="AD37" s="1"/>
  <c r="AC36" i="26"/>
  <c r="AD36" s="1"/>
  <c r="G38" i="44"/>
  <c r="J37"/>
  <c r="M38" i="53"/>
  <c r="V38" s="1"/>
  <c r="L38"/>
  <c r="U38" s="1"/>
  <c r="N38" i="27" s="1"/>
  <c r="AC38" s="1"/>
  <c r="AD38" s="1"/>
  <c r="K38" i="53"/>
  <c r="T38" s="1"/>
  <c r="N38" i="26" s="1"/>
  <c r="O38" i="53"/>
  <c r="J38"/>
  <c r="S38" s="1"/>
  <c r="N38" i="24" s="1"/>
  <c r="N38" i="53"/>
  <c r="W38" s="1"/>
  <c r="N38" i="29" s="1"/>
  <c r="AC38" s="1"/>
  <c r="AD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4"/>
  <c r="AD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8" i="26"/>
  <c r="AD38" s="1"/>
  <c r="G35" i="61"/>
  <c r="V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AC40" s="1"/>
  <c r="AD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AC40" s="1"/>
  <c r="AD40" s="1"/>
  <c r="N40" i="28"/>
  <c r="AC40" s="1"/>
  <c r="AD40" s="1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4" l="1"/>
  <c r="AD40" s="1"/>
  <c r="AC39" i="26"/>
  <c r="AD39" s="1"/>
  <c r="O35" i="61"/>
  <c r="H41" i="44"/>
  <c r="K41" i="53"/>
  <c r="T41" s="1"/>
  <c r="O41"/>
  <c r="J41"/>
  <c r="S41" s="1"/>
  <c r="N41"/>
  <c r="W41" s="1"/>
  <c r="M41"/>
  <c r="V41" s="1"/>
  <c r="N41" i="28" s="1"/>
  <c r="AC41" s="1"/>
  <c r="AD41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0" i="26" l="1"/>
  <c r="AD40" s="1"/>
  <c r="AC41" i="24"/>
  <c r="AD41" s="1"/>
  <c r="J41" i="44"/>
  <c r="G42"/>
  <c r="T41" i="52"/>
  <c r="M41" i="26" s="1"/>
  <c r="O41" i="52"/>
  <c r="Q41" s="1"/>
  <c r="Q45" i="44"/>
  <c r="M42" i="53"/>
  <c r="V42" s="1"/>
  <c r="N42" i="28" s="1"/>
  <c r="AC42" s="1"/>
  <c r="AD42" s="1"/>
  <c r="L42" i="53"/>
  <c r="U42" s="1"/>
  <c r="N42" i="27" s="1"/>
  <c r="AC42" s="1"/>
  <c r="AD42" s="1"/>
  <c r="K42" i="53"/>
  <c r="T42" s="1"/>
  <c r="O42"/>
  <c r="J42"/>
  <c r="S42" s="1"/>
  <c r="N42" i="24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4" l="1"/>
  <c r="AD42" s="1"/>
  <c r="AC41" i="26"/>
  <c r="AD41" s="1"/>
  <c r="J42" i="44"/>
  <c r="Q46"/>
  <c r="K43" i="53"/>
  <c r="T43" s="1"/>
  <c r="O43"/>
  <c r="J43"/>
  <c r="S43" s="1"/>
  <c r="N43"/>
  <c r="W43" s="1"/>
  <c r="N43" i="29" s="1"/>
  <c r="AC43" s="1"/>
  <c r="AD43" s="1"/>
  <c r="M43" i="53"/>
  <c r="V43" s="1"/>
  <c r="L43"/>
  <c r="U43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2" i="26" l="1"/>
  <c r="AD42" s="1"/>
  <c r="AC43" i="24"/>
  <c r="AD43" s="1"/>
  <c r="J43" i="44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4" i="26" l="1"/>
  <c r="AD44" s="1"/>
  <c r="AC45" i="24"/>
  <c r="AD45" s="1"/>
  <c r="J45" i="44"/>
  <c r="G42" i="61"/>
  <c r="O42" s="1"/>
  <c r="Q49" i="44"/>
  <c r="M46" i="53"/>
  <c r="V46" s="1"/>
  <c r="L46"/>
  <c r="U46" s="1"/>
  <c r="K46"/>
  <c r="T46" s="1"/>
  <c r="O46"/>
  <c r="J46"/>
  <c r="S46" s="1"/>
  <c r="N46"/>
  <c r="W46" s="1"/>
  <c r="N46" i="29" s="1"/>
  <c r="AC46" s="1"/>
  <c r="AD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F49" i="44"/>
  <c r="N46" i="26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J46" s="1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4"/>
  <c r="AD47" s="1"/>
  <c r="AC46" i="26"/>
  <c r="AD46" s="1"/>
  <c r="T47" i="52"/>
  <c r="M47" i="26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N48" i="29" s="1"/>
  <c r="AC48" s="1"/>
  <c r="AD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AC48" s="1"/>
  <c r="AD48" s="1"/>
  <c r="N48" i="28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7" i="26" l="1"/>
  <c r="AD47" s="1"/>
  <c r="AC48" i="24"/>
  <c r="AD48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AC49" s="1"/>
  <c r="AD49" s="1"/>
  <c r="M49" i="53"/>
  <c r="V49" s="1"/>
  <c r="N49" i="28" s="1"/>
  <c r="AC49" s="1"/>
  <c r="AD49" s="1"/>
  <c r="L49" i="53"/>
  <c r="U49" s="1"/>
  <c r="N49" i="27" s="1"/>
  <c r="AC49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C48" i="26"/>
  <c r="AD48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49" i="26" l="1"/>
  <c r="AD49" s="1"/>
  <c r="AC50" i="24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AC51" s="1"/>
  <c r="AD51" s="1"/>
  <c r="M51" i="53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0" i="26" l="1"/>
  <c r="AD50" s="1"/>
  <c r="AC51" i="24"/>
  <c r="AD51" s="1"/>
  <c r="J51" i="44"/>
  <c r="M52" i="53"/>
  <c r="V52" s="1"/>
  <c r="L52"/>
  <c r="U52" s="1"/>
  <c r="K52"/>
  <c r="T52" s="1"/>
  <c r="O52"/>
  <c r="J52"/>
  <c r="S52" s="1"/>
  <c r="N52" i="24" s="1"/>
  <c r="N52" i="53"/>
  <c r="W52" s="1"/>
  <c r="N52" i="29" s="1"/>
  <c r="AC52" s="1"/>
  <c r="AD52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4" l="1"/>
  <c r="AD52" s="1"/>
  <c r="AC51" i="26"/>
  <c r="AD51" s="1"/>
  <c r="J52" i="44"/>
  <c r="T52" i="52"/>
  <c r="M52" i="26" s="1"/>
  <c r="O52" i="52"/>
  <c r="Q52" s="1"/>
  <c r="O48" i="63"/>
  <c r="Q56" i="44"/>
  <c r="K53" i="53"/>
  <c r="T53" s="1"/>
  <c r="O53"/>
  <c r="J53"/>
  <c r="S53" s="1"/>
  <c r="N53"/>
  <c r="W53" s="1"/>
  <c r="M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N53" i="26"/>
  <c r="N53" i="27"/>
  <c r="AC53" s="1"/>
  <c r="AD53" s="1"/>
  <c r="N53" i="29"/>
  <c r="AC53" s="1"/>
  <c r="AD53" s="1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J53" s="1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O52"/>
  <c r="B55" i="44"/>
  <c r="A55"/>
  <c r="H52" i="14"/>
  <c r="D54" i="44"/>
  <c r="AF57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3" i="26"/>
  <c r="AD53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AC55" s="1"/>
  <c r="AD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4" i="26" l="1"/>
  <c r="AD54" s="1"/>
  <c r="AC55" i="24"/>
  <c r="AD55" s="1"/>
  <c r="J55" i="44"/>
  <c r="V52" i="61"/>
  <c r="T55" i="52"/>
  <c r="M55" i="26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AC56" s="1"/>
  <c r="AD56" s="1"/>
  <c r="N56" i="29"/>
  <c r="AC56" s="1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5" i="26" l="1"/>
  <c r="AD55" s="1"/>
  <c r="AC56" i="24"/>
  <c r="AD56" s="1"/>
  <c r="J56" i="44"/>
  <c r="K57" i="53"/>
  <c r="T57" s="1"/>
  <c r="O57"/>
  <c r="J57"/>
  <c r="S57" s="1"/>
  <c r="N57"/>
  <c r="W57" s="1"/>
  <c r="M57"/>
  <c r="V57" s="1"/>
  <c r="N57" i="28" s="1"/>
  <c r="AC57" s="1"/>
  <c r="AD57" s="1"/>
  <c r="L57" i="53"/>
  <c r="U57" s="1"/>
  <c r="N57" i="27" s="1"/>
  <c r="AC57" s="1"/>
  <c r="AD5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6" i="26" l="1"/>
  <c r="AD56" s="1"/>
  <c r="AC57" i="24"/>
  <c r="AD57" s="1"/>
  <c r="J57" i="44"/>
  <c r="G58"/>
  <c r="Q61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AC58" s="1"/>
  <c r="AD58" s="1"/>
  <c r="N58" i="28"/>
  <c r="AC58" s="1"/>
  <c r="AD58" s="1"/>
  <c r="N58" i="29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7" i="26" l="1"/>
  <c r="AD57" s="1"/>
  <c r="AC58" i="24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AC60" s="1"/>
  <c r="AD60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59" i="26" l="1"/>
  <c r="AD59" s="1"/>
  <c r="J60" i="44"/>
  <c r="AC60" i="24"/>
  <c r="AD60" s="1"/>
  <c r="H61" i="44"/>
  <c r="Q64"/>
  <c r="K61" i="53"/>
  <c r="T61" s="1"/>
  <c r="O61"/>
  <c r="J61"/>
  <c r="S61" s="1"/>
  <c r="N61" i="24" s="1"/>
  <c r="N61" i="53"/>
  <c r="W61" s="1"/>
  <c r="M61"/>
  <c r="V61" s="1"/>
  <c r="L61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0" i="26" l="1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N62" i="53"/>
  <c r="W62" s="1"/>
  <c r="N62" i="29" s="1"/>
  <c r="AC62" s="1"/>
  <c r="AD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1" i="26" l="1"/>
  <c r="AD61" s="1"/>
  <c r="AC62" i="24"/>
  <c r="AD62" s="1"/>
  <c r="G63" i="44"/>
  <c r="Q66"/>
  <c r="K63" i="53"/>
  <c r="T63" s="1"/>
  <c r="O63"/>
  <c r="J63"/>
  <c r="S63" s="1"/>
  <c r="N63"/>
  <c r="W63" s="1"/>
  <c r="N63" i="29" s="1"/>
  <c r="AC63" s="1"/>
  <c r="AD63" s="1"/>
  <c r="M63" i="53"/>
  <c r="V63" s="1"/>
  <c r="L6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G6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2" i="26" l="1"/>
  <c r="AD62" s="1"/>
  <c r="AC63" i="24"/>
  <c r="AD63" s="1"/>
  <c r="J63" i="44"/>
  <c r="T63" i="52"/>
  <c r="M63" i="26" s="1"/>
  <c r="O63" i="52"/>
  <c r="Q63" s="1"/>
  <c r="M64" i="53"/>
  <c r="V64" s="1"/>
  <c r="L64"/>
  <c r="U64" s="1"/>
  <c r="N64" i="27" s="1"/>
  <c r="AC64" s="1"/>
  <c r="AD64" s="1"/>
  <c r="K64" i="53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3" i="26"/>
  <c r="AD63" s="1"/>
  <c r="G61" i="61"/>
  <c r="Q68" i="44"/>
  <c r="K65" i="53"/>
  <c r="T65" s="1"/>
  <c r="O65"/>
  <c r="J65"/>
  <c r="S65" s="1"/>
  <c r="N65"/>
  <c r="W65" s="1"/>
  <c r="M65"/>
  <c r="V65" s="1"/>
  <c r="L65"/>
  <c r="U65" s="1"/>
  <c r="N65" i="27" s="1"/>
  <c r="AC65" s="1"/>
  <c r="AD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4" i="26" l="1"/>
  <c r="AD64" s="1"/>
  <c r="AC65" i="24"/>
  <c r="AD65" s="1"/>
  <c r="O60" i="61"/>
  <c r="J65" i="44"/>
  <c r="T65" i="52"/>
  <c r="M65" i="26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AC66" i="24"/>
  <c r="AD66" s="1"/>
  <c r="J66" i="44"/>
  <c r="K67" i="53"/>
  <c r="T67" s="1"/>
  <c r="N67" i="26" s="1"/>
  <c r="O67" i="53"/>
  <c r="J67"/>
  <c r="S67" s="1"/>
  <c r="N67"/>
  <c r="W67" s="1"/>
  <c r="M67"/>
  <c r="V67" s="1"/>
  <c r="N67" i="28" s="1"/>
  <c r="AC67" s="1"/>
  <c r="AD67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9"/>
  <c r="AC67" s="1"/>
  <c r="AD67" s="1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6" i="26"/>
  <c r="AD66" s="1"/>
  <c r="G68" i="44"/>
  <c r="J67"/>
  <c r="V63" i="62"/>
  <c r="M68" i="53"/>
  <c r="V68" s="1"/>
  <c r="N68" i="28" s="1"/>
  <c r="AC68" s="1"/>
  <c r="AD6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AC68" s="1"/>
  <c r="AD68" s="1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7" i="26" l="1"/>
  <c r="AD67" s="1"/>
  <c r="H69" i="44"/>
  <c r="AC68" i="24"/>
  <c r="AD68" s="1"/>
  <c r="J68" i="44"/>
  <c r="Q72"/>
  <c r="K69" i="53"/>
  <c r="T69" s="1"/>
  <c r="O69"/>
  <c r="J69"/>
  <c r="S69" s="1"/>
  <c r="N69" i="24" s="1"/>
  <c r="N69" i="53"/>
  <c r="W69" s="1"/>
  <c r="M69"/>
  <c r="V69" s="1"/>
  <c r="L69"/>
  <c r="U69" s="1"/>
  <c r="N69" i="27" s="1"/>
  <c r="AC69" s="1"/>
  <c r="AD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AC69" s="1"/>
  <c r="AD69" s="1"/>
  <c r="N69" i="29"/>
  <c r="AC69" s="1"/>
  <c r="AD69" s="1"/>
  <c r="N69" i="26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8" i="26" l="1"/>
  <c r="AD68" s="1"/>
  <c r="G70" i="44"/>
  <c r="AC69" i="24"/>
  <c r="AD69" s="1"/>
  <c r="T69" i="52"/>
  <c r="M69" i="26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69" i="26" l="1"/>
  <c r="AD69" s="1"/>
  <c r="AC70" i="24"/>
  <c r="AD70" s="1"/>
  <c r="H71" i="44"/>
  <c r="K71" i="53"/>
  <c r="T71" s="1"/>
  <c r="O71"/>
  <c r="J71"/>
  <c r="S71" s="1"/>
  <c r="N71"/>
  <c r="W71" s="1"/>
  <c r="M71"/>
  <c r="V71" s="1"/>
  <c r="N71" i="28" s="1"/>
  <c r="AC71" s="1"/>
  <c r="AD71" s="1"/>
  <c r="L71" i="53"/>
  <c r="U71" s="1"/>
  <c r="N71" i="27" s="1"/>
  <c r="AC71" s="1"/>
  <c r="AD71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AC71" s="1"/>
  <c r="AD71" s="1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N72" i="29" s="1"/>
  <c r="AC72" s="1"/>
  <c r="AD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4" l="1"/>
  <c r="AD72" s="1"/>
  <c r="AC71" i="26"/>
  <c r="AD71" s="1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C73" s="1"/>
  <c r="AD73" s="1"/>
  <c r="M73" i="53"/>
  <c r="V73" s="1"/>
  <c r="N73" i="28" s="1"/>
  <c r="AC73" s="1"/>
  <c r="AD73" s="1"/>
  <c r="L73" i="53"/>
  <c r="U73" s="1"/>
  <c r="N73" i="27" s="1"/>
  <c r="AC73" s="1"/>
  <c r="AD73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2" i="26" l="1"/>
  <c r="AD72" s="1"/>
  <c r="AC73" i="24"/>
  <c r="AD73" s="1"/>
  <c r="Q77" i="44"/>
  <c r="M74" i="53"/>
  <c r="V74" s="1"/>
  <c r="N74" i="28" s="1"/>
  <c r="AC74" s="1"/>
  <c r="AD74" s="1"/>
  <c r="L74" i="53"/>
  <c r="U74" s="1"/>
  <c r="K74"/>
  <c r="T74" s="1"/>
  <c r="O74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AC74" s="1"/>
  <c r="AD74" s="1"/>
  <c r="N74" i="26"/>
  <c r="N74" i="27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4" l="1"/>
  <c r="AD74" s="1"/>
  <c r="AC73" i="26"/>
  <c r="AD73" s="1"/>
  <c r="J74" i="44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AC75" s="1"/>
  <c r="AD75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AC75" s="1"/>
  <c r="AD75" s="1"/>
  <c r="N75" i="26"/>
  <c r="N75" i="27"/>
  <c r="AC75" s="1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4" i="26" l="1"/>
  <c r="AD74" s="1"/>
  <c r="AC75" i="24"/>
  <c r="AD75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AC76" s="1"/>
  <c r="AD76" s="1"/>
  <c r="N76" i="29"/>
  <c r="AC76" s="1"/>
  <c r="AD76" s="1"/>
  <c r="N76" i="27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5" i="26"/>
  <c r="AD75" s="1"/>
  <c r="AC76" i="24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6" i="26" l="1"/>
  <c r="AD76" s="1"/>
  <c r="AC77" i="24"/>
  <c r="AD77" s="1"/>
  <c r="M78" i="53"/>
  <c r="V78" s="1"/>
  <c r="N78" i="28" s="1"/>
  <c r="AC78" s="1"/>
  <c r="AD78" s="1"/>
  <c r="L78" i="53"/>
  <c r="U78" s="1"/>
  <c r="K78"/>
  <c r="T78" s="1"/>
  <c r="O78"/>
  <c r="J78"/>
  <c r="S78" s="1"/>
  <c r="N78"/>
  <c r="W78" s="1"/>
  <c r="N78" i="29" s="1"/>
  <c r="AC78" s="1"/>
  <c r="AD78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7" i="26"/>
  <c r="AD77" s="1"/>
  <c r="K79" i="53"/>
  <c r="T79" s="1"/>
  <c r="O79"/>
  <c r="J79"/>
  <c r="S79" s="1"/>
  <c r="N79"/>
  <c r="W79" s="1"/>
  <c r="M79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4" l="1"/>
  <c r="AD79" s="1"/>
  <c r="AC78" i="26"/>
  <c r="AD78" s="1"/>
  <c r="V76" i="62"/>
  <c r="G80" i="44"/>
  <c r="J80" s="1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79" i="26" l="1"/>
  <c r="AD79" s="1"/>
  <c r="AC80" i="24"/>
  <c r="AD80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AC82" s="1"/>
  <c r="AD82" s="1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C81" i="26"/>
  <c r="AD81" s="1"/>
  <c r="O78" i="63"/>
  <c r="H83" i="44"/>
  <c r="J83" s="1"/>
  <c r="Q86"/>
  <c r="K83" i="53"/>
  <c r="T83" s="1"/>
  <c r="O83"/>
  <c r="J83"/>
  <c r="S83" s="1"/>
  <c r="N83" i="24" s="1"/>
  <c r="N83" i="53"/>
  <c r="W83" s="1"/>
  <c r="M83"/>
  <c r="V83" s="1"/>
  <c r="L83"/>
  <c r="U83" s="1"/>
  <c r="N83" i="27" s="1"/>
  <c r="AC83" s="1"/>
  <c r="AD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2" i="26" l="1"/>
  <c r="AD82" s="1"/>
  <c r="AC83" i="24"/>
  <c r="AD83" s="1"/>
  <c r="V79" i="63"/>
  <c r="G84" i="44"/>
  <c r="T83" i="52"/>
  <c r="M83" i="26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N84" i="53"/>
  <c r="W84" s="1"/>
  <c r="N84" i="29" s="1"/>
  <c r="AC84" s="1"/>
  <c r="AD84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4" l="1"/>
  <c r="AD84" s="1"/>
  <c r="AC83" i="26"/>
  <c r="AD83" s="1"/>
  <c r="O81" i="61"/>
  <c r="V81"/>
  <c r="J84" i="44"/>
  <c r="G85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4" i="26" l="1"/>
  <c r="AD84" s="1"/>
  <c r="AC85" i="24"/>
  <c r="AD85" s="1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AC86" s="1"/>
  <c r="AD86" s="1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5" i="26" l="1"/>
  <c r="AD85" s="1"/>
  <c r="AC86" i="24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9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4" l="1"/>
  <c r="AD87" s="1"/>
  <c r="AC86" i="26"/>
  <c r="AD86" s="1"/>
  <c r="G83" i="62"/>
  <c r="V83" s="1"/>
  <c r="J87" i="44"/>
  <c r="M88" i="53"/>
  <c r="V88" s="1"/>
  <c r="L88"/>
  <c r="U88" s="1"/>
  <c r="K88"/>
  <c r="T88" s="1"/>
  <c r="O88"/>
  <c r="J88"/>
  <c r="S88" s="1"/>
  <c r="N88" i="24" s="1"/>
  <c r="N88" i="53"/>
  <c r="W88" s="1"/>
  <c r="N88" i="29" s="1"/>
  <c r="AC88" s="1"/>
  <c r="AD88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7" i="26" l="1"/>
  <c r="AD87" s="1"/>
  <c r="AC88" i="24"/>
  <c r="AD88" s="1"/>
  <c r="O83" i="63"/>
  <c r="O83" i="62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C89" s="1"/>
  <c r="AD89" s="1"/>
  <c r="N89" i="29"/>
  <c r="AC89" s="1"/>
  <c r="AD89" s="1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8" i="26"/>
  <c r="AD88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AC90" s="1"/>
  <c r="AD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4"/>
  <c r="AD90" s="1"/>
  <c r="J90" i="44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AC91" s="1"/>
  <c r="AD91" s="1"/>
  <c r="M91" i="53"/>
  <c r="V91" s="1"/>
  <c r="L91"/>
  <c r="U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6"/>
  <c r="N91" i="27"/>
  <c r="AC91" s="1"/>
  <c r="AD91" s="1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0" i="26" l="1"/>
  <c r="AD90" s="1"/>
  <c r="AC91" i="24"/>
  <c r="AD91" s="1"/>
  <c r="Q95" i="44"/>
  <c r="T91" i="52"/>
  <c r="M91" i="26" s="1"/>
  <c r="O91" i="52"/>
  <c r="Q91" s="1"/>
  <c r="M92" i="53"/>
  <c r="V92" s="1"/>
  <c r="N92" i="28" s="1"/>
  <c r="AC92" s="1"/>
  <c r="AD92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1" i="26" l="1"/>
  <c r="AD91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AC93" s="1"/>
  <c r="AD93" s="1"/>
  <c r="M93" i="5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2" i="26" l="1"/>
  <c r="AD92" s="1"/>
  <c r="AC93" i="24"/>
  <c r="AD93" s="1"/>
  <c r="O88" i="62"/>
  <c r="J93" i="44"/>
  <c r="Q97"/>
  <c r="M94" i="53"/>
  <c r="V94" s="1"/>
  <c r="L94"/>
  <c r="U94" s="1"/>
  <c r="N94" i="27" s="1"/>
  <c r="AC94" s="1"/>
  <c r="AD94" s="1"/>
  <c r="K94" i="53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C94" s="1"/>
  <c r="AD94" s="1"/>
  <c r="N94" i="26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C93" i="26"/>
  <c r="AD93" s="1"/>
  <c r="O90" i="6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4" l="1"/>
  <c r="AD95" s="1"/>
  <c r="AC94" i="26"/>
  <c r="AD94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/>
  <c r="W96" s="1"/>
  <c r="N96" i="29" s="1"/>
  <c r="AC96" s="1"/>
  <c r="AD96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5" i="26" l="1"/>
  <c r="AD95" s="1"/>
  <c r="AC96" i="24"/>
  <c r="AD96" s="1"/>
  <c r="G97" i="44"/>
  <c r="J96"/>
  <c r="O91" i="63"/>
  <c r="V91" i="62"/>
  <c r="Q100" i="44"/>
  <c r="K97" i="53"/>
  <c r="T97" s="1"/>
  <c r="N97" i="26" s="1"/>
  <c r="O97" i="53"/>
  <c r="J97"/>
  <c r="S97" s="1"/>
  <c r="N97"/>
  <c r="W97" s="1"/>
  <c r="N97" i="29" s="1"/>
  <c r="AC97" s="1"/>
  <c r="AD97" s="1"/>
  <c r="M97" i="53"/>
  <c r="V97" s="1"/>
  <c r="N97" i="28" s="1"/>
  <c r="AC97" s="1"/>
  <c r="AD97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6" i="26" l="1"/>
  <c r="AD96" s="1"/>
  <c r="AC97" i="24"/>
  <c r="AD97" s="1"/>
  <c r="J97" i="44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C97" i="26"/>
  <c r="AD97" s="1"/>
  <c r="J98" i="44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G101" i="44"/>
  <c r="J100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<sst xmlns="http://schemas.openxmlformats.org/spreadsheetml/2006/main" count="7848" uniqueCount="490">
  <si>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</si>
  <si>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</si>
  <si>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</si>
  <si>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</si>
  <si>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</si>
  <si>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</si>
  <si>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</si>
  <si>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</si>
  <si>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</si>
  <si>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</si>
  <si>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</si>
  <si>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</si>
  <si>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</si>
  <si>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</si>
  <si>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</si>
  <si>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</si>
  <si>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</si>
  <si>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</si>
  <si>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</si>
  <si>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</si>
  <si>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</si>
  <si>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</si>
  <si>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</si>
  <si>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</si>
  <si>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</si>
  <si>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</si>
  <si>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</si>
  <si>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</si>
  <si>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</si>
  <si>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</si>
  <si>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</si>
  <si>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</si>
  <si>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</si>
  <si>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</si>
  <si>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</si>
  <si>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</si>
  <si>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</si>
  <si>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</si>
  <si>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</si>
  <si>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</si>
  <si>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</si>
  <si>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</si>
  <si>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</si>
  <si>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</si>
  <si>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</si>
  <si>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</si>
  <si>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</si>
  <si>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</si>
  <si>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</si>
  <si>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</si>
  <si>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</si>
  <si>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</si>
  <si>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</si>
  <si>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</si>
  <si>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</si>
  <si>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</si>
  <si>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</si>
  <si>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</si>
  <si>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</si>
  <si>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</si>
  <si>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</si>
  <si>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</si>
  <si>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</si>
  <si>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</si>
  <si>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</si>
  <si>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</si>
  <si>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</si>
  <si>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</si>
  <si>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</si>
  <si>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</si>
  <si>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</si>
  <si>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</si>
  <si>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</si>
  <si>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</si>
  <si>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</si>
  <si>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</si>
  <si>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</si>
  <si>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</si>
  <si>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</si>
  <si>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</si>
  <si>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</si>
  <si>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</si>
  <si>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</si>
  <si>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</si>
  <si>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</si>
  <si>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</si>
  <si>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</si>
  <si>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</si>
  <si>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</si>
  <si>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</si>
  <si>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</si>
  <si>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</si>
  <si>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</si>
  <si>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</si>
  <si>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</si>
  <si>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</si>
  <si>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</si>
  <si>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</si>
  <si>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</si>
  <si>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</si>
  <si>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</si>
  <si>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</si>
  <si>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</si>
  <si>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</si>
  <si>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</si>
  <si>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</si>
  <si>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</si>
  <si>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</si>
  <si>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</si>
  <si>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</si>
  <si>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</si>
  <si>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</si>
  <si>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</si>
  <si>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</si>
  <si>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</si>
  <si>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</si>
  <si>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</si>
  <si>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</si>
  <si>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</si>
  <si>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</si>
  <si>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</si>
  <si>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</si>
  <si>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</si>
  <si>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</si>
  <si>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</si>
  <si>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</si>
  <si>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</si>
  <si>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</si>
  <si>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</si>
  <si>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</si>
  <si>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</si>
  <si>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</si>
  <si>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</si>
  <si>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</si>
  <si>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</si>
  <si>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</si>
  <si>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</si>
  <si>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</si>
  <si>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</si>
  <si>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</si>
  <si>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</si>
  <si>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</si>
  <si>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</si>
  <si>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</si>
  <si>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</si>
  <si>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</si>
  <si>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</si>
  <si>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</si>
  <si>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</si>
  <si>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</si>
  <si>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</si>
  <si>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</si>
  <si>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</si>
  <si>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</si>
  <si>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</si>
  <si>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</si>
  <si>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</si>
  <si>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</si>
  <si>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</si>
  <si>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</si>
  <si>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</si>
  <si>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</si>
  <si>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</si>
  <si>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</si>
  <si>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</si>
  <si>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</si>
  <si>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</si>
  <si>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</si>
  <si>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</si>
  <si>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</si>
  <si>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</si>
  <si>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</si>
  <si>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</si>
  <si>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</si>
  <si>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</si>
  <si>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</si>
  <si>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</si>
  <si>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</si>
  <si>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</si>
  <si>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</si>
  <si>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</si>
  <si>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</si>
  <si>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</si>
  <si>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</si>
  <si>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</si>
  <si>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</si>
  <si>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</si>
  <si>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</si>
  <si>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</si>
  <si>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</si>
  <si>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</si>
  <si>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</si>
  <si>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</si>
  <si>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</si>
  <si>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</si>
  <si>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</si>
  <si>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</si>
  <si>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</si>
  <si>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</si>
  <si>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</si>
  <si>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</si>
  <si>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</si>
  <si>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</si>
  <si>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</si>
  <si>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</si>
  <si>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</si>
  <si>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</si>
  <si>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</si>
  <si>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</si>
  <si>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</si>
  <si>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</si>
  <si>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</si>
  <si>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</si>
  <si>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</si>
  <si>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</si>
  <si>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</si>
  <si>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</si>
  <si>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</si>
  <si>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</si>
  <si>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</si>
  <si>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</si>
  <si>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</si>
  <si>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</si>
  <si>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</si>
  <si>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</si>
  <si>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</si>
  <si>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</si>
  <si>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</si>
  <si>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</si>
  <si>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</si>
  <si>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</si>
  <si>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</si>
  <si>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</si>
  <si>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</si>
  <si>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</si>
  <si>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</si>
  <si>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</si>
  <si>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</si>
  <si>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</si>
  <si>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</si>
  <si>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</si>
  <si>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</si>
  <si>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</si>
  <si>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</si>
  <si>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</si>
  <si>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</si>
  <si>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</si>
  <si>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</si>
  <si>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</si>
  <si>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</si>
  <si>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</si>
  <si>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</si>
  <si>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</si>
  <si>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</si>
  <si>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</si>
  <si>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</si>
  <si>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</si>
  <si>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</si>
  <si>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</si>
  <si>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</si>
  <si>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</si>
  <si>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</si>
  <si>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</si>
  <si>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</si>
  <si>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</si>
  <si>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</si>
  <si>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</si>
  <si>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</si>
  <si>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</si>
  <si>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</si>
  <si>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</si>
  <si>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</si>
  <si>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</si>
  <si>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</si>
  <si>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</si>
  <si>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</si>
  <si>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</si>
  <si>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</si>
  <si>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</si>
  <si>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</si>
  <si>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</si>
  <si>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</si>
  <si>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</si>
  <si>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</si>
  <si>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</si>
  <si>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</si>
  <si>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</si>
  <si>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</si>
  <si>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</si>
  <si>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</si>
  <si>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</si>
  <si>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</si>
  <si>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</si>
  <si>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</si>
  <si>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</si>
  <si>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</si>
  <si>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</si>
  <si>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</si>
  <si>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</si>
  <si>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</si>
  <si>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</si>
  <si>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</si>
  <si>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</si>
  <si>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</si>
  <si>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</si>
  <si>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</si>
  <si>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</si>
  <si>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</si>
  <si>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</si>
  <si>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</si>
  <si>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</si>
  <si>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</si>
  <si>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</si>
  <si>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</si>
  <si>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</si>
  <si>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</si>
  <si>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</si>
  <si>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</si>
  <si>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</si>
  <si>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</si>
  <si>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</si>
  <si>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</si>
  <si>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</si>
  <si>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</si>
  <si>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</si>
  <si>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</si>
  <si>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</si>
  <si>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</si>
  <si>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</si>
  <si>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</si>
  <si>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</si>
  <si>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</si>
  <si>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</si>
  <si>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</si>
  <si>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</si>
  <si>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</si>
  <si>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</si>
  <si>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</si>
  <si>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</si>
  <si>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</si>
  <si>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</si>
  <si>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</si>
  <si>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</si>
  <si>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</si>
  <si>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</si>
  <si>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</si>
  <si>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</si>
  <si>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</si>
  <si>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</si>
  <si>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</si>
  <si>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</si>
  <si>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</si>
  <si>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</si>
  <si>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</si>
  <si>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</si>
  <si>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</si>
  <si>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</si>
  <si>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</si>
  <si>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</si>
  <si>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</si>
  <si>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</si>
  <si>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</si>
  <si>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</si>
  <si>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</si>
  <si>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</si>
  <si>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</si>
  <si>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</si>
  <si>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</si>
  <si>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</si>
  <si>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</si>
  <si>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</si>
  <si>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</si>
  <si>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</si>
  <si>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</si>
  <si>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</si>
  <si>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</si>
  <si>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</si>
  <si>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</si>
  <si>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</si>
  <si>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</si>
  <si>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</si>
  <si>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</si>
  <si>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</si>
  <si>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</si>
  <si>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</si>
  <si>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</si>
  <si>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</si>
  <si>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</si>
  <si>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</si>
  <si>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</si>
  <si>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</si>
  <si>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</si>
  <si>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</si>
  <si>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</si>
  <si>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</si>
  <si>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</si>
  <si>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</si>
  <si>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</si>
  <si>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</si>
  <si>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</si>
  <si>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</si>
  <si>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</si>
  <si>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</si>
  <si>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</si>
  <si>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</si>
  <si>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</si>
  <si>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</si>
  <si>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</si>
  <si>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</si>
  <si>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</si>
  <si>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</si>
  <si>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</si>
  <si>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</si>
  <si>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</si>
  <si>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</si>
  <si>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</si>
  <si>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</si>
  <si>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</si>
  <si>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</si>
  <si>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</si>
  <si>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</si>
  <si>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</si>
  <si>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</si>
  <si>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</si>
  <si>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ANTA_CRF(NR-67)</t>
  </si>
  <si>
    <t>ANTA_GF(NR-67)</t>
  </si>
  <si>
    <t>ANTA_LF(NR-67)</t>
  </si>
  <si>
    <t>ANTA_RF(NR-67)</t>
  </si>
  <si>
    <t>AURY_CRF(NR-67)</t>
  </si>
  <si>
    <t>AURY_GF(NR-67)</t>
  </si>
  <si>
    <t>AURY_LF(NR-67)</t>
  </si>
  <si>
    <t>AURY_RF(NR-67)</t>
  </si>
  <si>
    <t>BRBCL(ER-20)</t>
  </si>
  <si>
    <t>BSIUL(NR-67)</t>
  </si>
  <si>
    <t>CHAMERA1(NR-67)</t>
  </si>
  <si>
    <t>CHAMERA2(NR-67)</t>
  </si>
  <si>
    <t>CHAMERA3(NR-67)</t>
  </si>
  <si>
    <t>DADRI_CRF(NR-67)</t>
  </si>
  <si>
    <t>DADRI_GF(NR-67)</t>
  </si>
  <si>
    <t>DADRI_LF(NR-67)</t>
  </si>
  <si>
    <t>DADRI_RF(NR-67)</t>
  </si>
  <si>
    <t>DADRIT(NR-67)</t>
  </si>
  <si>
    <t>DADRT2(NR-67)</t>
  </si>
  <si>
    <t>DHAULIGNGA(NR-67)</t>
  </si>
  <si>
    <t>DULHASTI(NR-67)</t>
  </si>
  <si>
    <t>FSTPP I &amp; II(ER-20)</t>
  </si>
  <si>
    <t>JHAJJAR(NR-67)</t>
  </si>
  <si>
    <t>KHSTPP-II(ER-20)</t>
  </si>
  <si>
    <t>KOTESHWR(NR-67)</t>
  </si>
  <si>
    <t>NAPP(NR-67)</t>
  </si>
  <si>
    <t>NJPC(NR-67)</t>
  </si>
  <si>
    <t>PARBATI3(NR-67)</t>
  </si>
  <si>
    <t>RAPPB(NR-67)</t>
  </si>
  <si>
    <t>RAPPC(NR-67)</t>
  </si>
  <si>
    <t>RIHAND1(NR-67)</t>
  </si>
  <si>
    <t>RIHAND2(NR-67)</t>
  </si>
  <si>
    <t>RIHAND3(NR-67)</t>
  </si>
  <si>
    <t>SALAL(NR-67)</t>
  </si>
  <si>
    <t>SASAN(WR-33)</t>
  </si>
  <si>
    <t>SEWA2(NR-67)</t>
  </si>
  <si>
    <t>SINGRAULI(NR-67)</t>
  </si>
  <si>
    <t>SINGRAULI_HYDRO(NR-67)</t>
  </si>
  <si>
    <t>TALA(ER-20)</t>
  </si>
  <si>
    <t>TANAKPUR(NR-67)</t>
  </si>
  <si>
    <t>TEHRI(NR-67)</t>
  </si>
  <si>
    <t>UNCHAHAR1(NR-67)</t>
  </si>
  <si>
    <t>UNCHAHAR2(NR-67)</t>
  </si>
  <si>
    <t>UNCHAHAR3(NR-67)</t>
  </si>
  <si>
    <t>UNCHAHAR4(NR-67)</t>
  </si>
  <si>
    <t>URI2(NR-67)</t>
  </si>
  <si>
    <t>SHPPBPL</t>
  </si>
  <si>
    <t>Nagaland_Ben</t>
  </si>
  <si>
    <t>BSHP</t>
  </si>
  <si>
    <t>SINGOLI</t>
  </si>
  <si>
    <t>GMRKEL</t>
  </si>
  <si>
    <t>MSPDCL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</si>
  <si>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</si>
  <si>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</si>
  <si>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</si>
  <si>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</si>
  <si>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</si>
  <si>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</si>
  <si>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</si>
  <si>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</si>
  <si>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</si>
  <si>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</si>
  <si>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UTTARAKHAND</t>
  </si>
  <si>
    <t>RSEJ3PL_FTG2</t>
  </si>
  <si>
    <t>ARP1PL_BKN</t>
  </si>
  <si>
    <t>54IS2022/01/14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</si>
</sst>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162</v>
          </cell>
          <cell r="C5">
            <v>0</v>
          </cell>
          <cell r="D5">
            <v>187</v>
          </cell>
          <cell r="E5">
            <v>0</v>
          </cell>
          <cell r="H5">
            <v>162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160</v>
          </cell>
          <cell r="C6">
            <v>0</v>
          </cell>
          <cell r="D6">
            <v>187</v>
          </cell>
          <cell r="E6">
            <v>0</v>
          </cell>
          <cell r="H6">
            <v>160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160</v>
          </cell>
          <cell r="C7">
            <v>0</v>
          </cell>
          <cell r="D7">
            <v>187</v>
          </cell>
          <cell r="E7">
            <v>0</v>
          </cell>
          <cell r="H7">
            <v>160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160</v>
          </cell>
          <cell r="C8">
            <v>0</v>
          </cell>
          <cell r="D8">
            <v>187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160</v>
          </cell>
          <cell r="C9">
            <v>0</v>
          </cell>
          <cell r="D9">
            <v>187</v>
          </cell>
          <cell r="E9">
            <v>0</v>
          </cell>
          <cell r="H9">
            <v>160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160</v>
          </cell>
          <cell r="C10">
            <v>0</v>
          </cell>
          <cell r="D10">
            <v>187</v>
          </cell>
          <cell r="E10">
            <v>0</v>
          </cell>
          <cell r="H10">
            <v>160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162</v>
          </cell>
          <cell r="C11">
            <v>0</v>
          </cell>
          <cell r="D11">
            <v>187</v>
          </cell>
          <cell r="E11">
            <v>0</v>
          </cell>
          <cell r="H11">
            <v>162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156</v>
          </cell>
          <cell r="C12">
            <v>0</v>
          </cell>
          <cell r="D12">
            <v>187</v>
          </cell>
          <cell r="E12">
            <v>0</v>
          </cell>
          <cell r="H12">
            <v>156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160</v>
          </cell>
          <cell r="C13">
            <v>0</v>
          </cell>
          <cell r="D13">
            <v>187</v>
          </cell>
          <cell r="E13">
            <v>0</v>
          </cell>
          <cell r="H13">
            <v>160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160</v>
          </cell>
          <cell r="C14">
            <v>0</v>
          </cell>
          <cell r="D14">
            <v>187</v>
          </cell>
          <cell r="E14">
            <v>0</v>
          </cell>
          <cell r="H14">
            <v>160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160</v>
          </cell>
          <cell r="C15">
            <v>0</v>
          </cell>
          <cell r="D15">
            <v>187</v>
          </cell>
          <cell r="E15">
            <v>0</v>
          </cell>
          <cell r="H15">
            <v>160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160</v>
          </cell>
          <cell r="C16">
            <v>0</v>
          </cell>
          <cell r="D16">
            <v>187</v>
          </cell>
          <cell r="E16">
            <v>0</v>
          </cell>
          <cell r="H16">
            <v>160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156</v>
          </cell>
          <cell r="C17">
            <v>0</v>
          </cell>
          <cell r="D17">
            <v>187</v>
          </cell>
          <cell r="E17">
            <v>0</v>
          </cell>
          <cell r="H17">
            <v>156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160</v>
          </cell>
          <cell r="C18">
            <v>0</v>
          </cell>
          <cell r="D18">
            <v>187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160</v>
          </cell>
          <cell r="C19">
            <v>0</v>
          </cell>
          <cell r="D19">
            <v>187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160</v>
          </cell>
          <cell r="C20">
            <v>0</v>
          </cell>
          <cell r="D20">
            <v>187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160</v>
          </cell>
          <cell r="C21">
            <v>0</v>
          </cell>
          <cell r="D21">
            <v>187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160</v>
          </cell>
          <cell r="C22">
            <v>0</v>
          </cell>
          <cell r="D22">
            <v>187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156</v>
          </cell>
          <cell r="C23">
            <v>0</v>
          </cell>
          <cell r="D23">
            <v>187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160</v>
          </cell>
          <cell r="C24">
            <v>0</v>
          </cell>
          <cell r="D24">
            <v>187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160</v>
          </cell>
          <cell r="C25">
            <v>0</v>
          </cell>
          <cell r="D25">
            <v>187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160</v>
          </cell>
          <cell r="C26">
            <v>0</v>
          </cell>
          <cell r="D26">
            <v>187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160</v>
          </cell>
          <cell r="C27">
            <v>0</v>
          </cell>
          <cell r="D27">
            <v>187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160</v>
          </cell>
          <cell r="C28">
            <v>0</v>
          </cell>
          <cell r="D28">
            <v>187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162</v>
          </cell>
          <cell r="C29">
            <v>0</v>
          </cell>
          <cell r="D29">
            <v>187</v>
          </cell>
          <cell r="E29">
            <v>0</v>
          </cell>
          <cell r="H29">
            <v>162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156</v>
          </cell>
          <cell r="C30">
            <v>0</v>
          </cell>
          <cell r="D30">
            <v>187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160</v>
          </cell>
          <cell r="C31">
            <v>0</v>
          </cell>
          <cell r="D31">
            <v>187</v>
          </cell>
          <cell r="E31">
            <v>0</v>
          </cell>
          <cell r="H31">
            <v>160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160</v>
          </cell>
          <cell r="C32">
            <v>0</v>
          </cell>
          <cell r="D32">
            <v>187</v>
          </cell>
          <cell r="E32">
            <v>0</v>
          </cell>
          <cell r="H32">
            <v>160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160</v>
          </cell>
          <cell r="C33">
            <v>0</v>
          </cell>
          <cell r="D33">
            <v>187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160</v>
          </cell>
          <cell r="C34">
            <v>0</v>
          </cell>
          <cell r="D34">
            <v>187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162</v>
          </cell>
          <cell r="C35">
            <v>0</v>
          </cell>
          <cell r="D35">
            <v>187</v>
          </cell>
          <cell r="E35">
            <v>0</v>
          </cell>
          <cell r="H35">
            <v>162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156</v>
          </cell>
          <cell r="C36">
            <v>0</v>
          </cell>
          <cell r="D36">
            <v>187</v>
          </cell>
          <cell r="E36">
            <v>0</v>
          </cell>
          <cell r="H36">
            <v>156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160</v>
          </cell>
          <cell r="C37">
            <v>0</v>
          </cell>
          <cell r="D37">
            <v>184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160</v>
          </cell>
          <cell r="C38">
            <v>0</v>
          </cell>
          <cell r="D38">
            <v>184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160</v>
          </cell>
          <cell r="C39">
            <v>0</v>
          </cell>
          <cell r="D39">
            <v>184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160</v>
          </cell>
          <cell r="C40">
            <v>0</v>
          </cell>
          <cell r="D40">
            <v>184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162</v>
          </cell>
          <cell r="C41">
            <v>0</v>
          </cell>
          <cell r="D41">
            <v>184</v>
          </cell>
          <cell r="E41">
            <v>0</v>
          </cell>
          <cell r="H41">
            <v>162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156</v>
          </cell>
          <cell r="C42">
            <v>0</v>
          </cell>
          <cell r="D42">
            <v>184</v>
          </cell>
          <cell r="E42">
            <v>0</v>
          </cell>
          <cell r="H42">
            <v>156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160</v>
          </cell>
          <cell r="C43">
            <v>0</v>
          </cell>
          <cell r="D43">
            <v>184</v>
          </cell>
          <cell r="E43">
            <v>0</v>
          </cell>
          <cell r="H43">
            <v>160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160</v>
          </cell>
          <cell r="C44">
            <v>0</v>
          </cell>
          <cell r="D44">
            <v>184</v>
          </cell>
          <cell r="E44">
            <v>0</v>
          </cell>
          <cell r="H44">
            <v>160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162</v>
          </cell>
          <cell r="C45">
            <v>0</v>
          </cell>
          <cell r="D45">
            <v>184</v>
          </cell>
          <cell r="E45">
            <v>0</v>
          </cell>
          <cell r="H45">
            <v>162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162</v>
          </cell>
          <cell r="C46">
            <v>0</v>
          </cell>
          <cell r="D46">
            <v>184</v>
          </cell>
          <cell r="E46">
            <v>0</v>
          </cell>
          <cell r="H46">
            <v>162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158</v>
          </cell>
          <cell r="C47">
            <v>0</v>
          </cell>
          <cell r="D47">
            <v>184</v>
          </cell>
          <cell r="E47">
            <v>0</v>
          </cell>
          <cell r="H47">
            <v>158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164</v>
          </cell>
          <cell r="C48">
            <v>0</v>
          </cell>
          <cell r="D48">
            <v>184</v>
          </cell>
          <cell r="E48">
            <v>0</v>
          </cell>
          <cell r="H48">
            <v>164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162</v>
          </cell>
          <cell r="C49">
            <v>0</v>
          </cell>
          <cell r="D49">
            <v>184</v>
          </cell>
          <cell r="E49">
            <v>0</v>
          </cell>
          <cell r="H49">
            <v>162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162</v>
          </cell>
          <cell r="C50">
            <v>60</v>
          </cell>
          <cell r="D50">
            <v>184</v>
          </cell>
          <cell r="E50">
            <v>0</v>
          </cell>
          <cell r="H50">
            <v>162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162</v>
          </cell>
          <cell r="C51">
            <v>0</v>
          </cell>
          <cell r="D51">
            <v>184</v>
          </cell>
          <cell r="E51">
            <v>0</v>
          </cell>
          <cell r="H51">
            <v>162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162</v>
          </cell>
          <cell r="C52">
            <v>0</v>
          </cell>
          <cell r="D52">
            <v>184</v>
          </cell>
          <cell r="E52">
            <v>0</v>
          </cell>
          <cell r="H52">
            <v>162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162</v>
          </cell>
          <cell r="C53">
            <v>0</v>
          </cell>
          <cell r="D53">
            <v>184</v>
          </cell>
          <cell r="E53">
            <v>0</v>
          </cell>
          <cell r="H53">
            <v>162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158</v>
          </cell>
          <cell r="C54">
            <v>0</v>
          </cell>
          <cell r="D54">
            <v>184</v>
          </cell>
          <cell r="E54">
            <v>0</v>
          </cell>
          <cell r="H54">
            <v>158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164</v>
          </cell>
          <cell r="C55">
            <v>0</v>
          </cell>
          <cell r="D55">
            <v>184</v>
          </cell>
          <cell r="E55">
            <v>0</v>
          </cell>
          <cell r="H55">
            <v>164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162</v>
          </cell>
          <cell r="C56">
            <v>0</v>
          </cell>
          <cell r="D56">
            <v>184</v>
          </cell>
          <cell r="E56">
            <v>0</v>
          </cell>
          <cell r="H56">
            <v>162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162</v>
          </cell>
          <cell r="C57">
            <v>0</v>
          </cell>
          <cell r="D57">
            <v>184</v>
          </cell>
          <cell r="E57">
            <v>0</v>
          </cell>
          <cell r="H57">
            <v>162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162</v>
          </cell>
          <cell r="C58">
            <v>0</v>
          </cell>
          <cell r="D58">
            <v>184</v>
          </cell>
          <cell r="E58">
            <v>0</v>
          </cell>
          <cell r="H58">
            <v>162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162</v>
          </cell>
          <cell r="C59">
            <v>0</v>
          </cell>
          <cell r="D59">
            <v>184</v>
          </cell>
          <cell r="E59">
            <v>0</v>
          </cell>
          <cell r="H59">
            <v>162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162</v>
          </cell>
          <cell r="C60">
            <v>0</v>
          </cell>
          <cell r="D60">
            <v>184</v>
          </cell>
          <cell r="E60">
            <v>0</v>
          </cell>
          <cell r="H60">
            <v>162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158</v>
          </cell>
          <cell r="C61">
            <v>0</v>
          </cell>
          <cell r="D61">
            <v>184</v>
          </cell>
          <cell r="E61">
            <v>0</v>
          </cell>
          <cell r="H61">
            <v>158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164</v>
          </cell>
          <cell r="C62">
            <v>0</v>
          </cell>
          <cell r="D62">
            <v>184</v>
          </cell>
          <cell r="E62">
            <v>0</v>
          </cell>
          <cell r="H62">
            <v>164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162</v>
          </cell>
          <cell r="C63">
            <v>0</v>
          </cell>
          <cell r="D63">
            <v>184</v>
          </cell>
          <cell r="E63">
            <v>0</v>
          </cell>
          <cell r="H63">
            <v>162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162</v>
          </cell>
          <cell r="C64">
            <v>0</v>
          </cell>
          <cell r="D64">
            <v>184</v>
          </cell>
          <cell r="E64">
            <v>0</v>
          </cell>
          <cell r="H64">
            <v>162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162</v>
          </cell>
          <cell r="C65">
            <v>0</v>
          </cell>
          <cell r="D65">
            <v>184</v>
          </cell>
          <cell r="E65">
            <v>0</v>
          </cell>
          <cell r="H65">
            <v>162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162</v>
          </cell>
          <cell r="C66">
            <v>0</v>
          </cell>
          <cell r="D66">
            <v>184</v>
          </cell>
          <cell r="E66">
            <v>0</v>
          </cell>
          <cell r="H66">
            <v>162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162</v>
          </cell>
          <cell r="C67">
            <v>0</v>
          </cell>
          <cell r="D67">
            <v>184</v>
          </cell>
          <cell r="E67">
            <v>0</v>
          </cell>
          <cell r="H67">
            <v>162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164</v>
          </cell>
          <cell r="C68">
            <v>0</v>
          </cell>
          <cell r="D68">
            <v>184</v>
          </cell>
          <cell r="E68">
            <v>0</v>
          </cell>
          <cell r="H68">
            <v>164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164</v>
          </cell>
          <cell r="C69">
            <v>0</v>
          </cell>
          <cell r="D69">
            <v>184</v>
          </cell>
          <cell r="E69">
            <v>0</v>
          </cell>
          <cell r="H69">
            <v>164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164</v>
          </cell>
          <cell r="C70">
            <v>0</v>
          </cell>
          <cell r="D70">
            <v>184</v>
          </cell>
          <cell r="E70">
            <v>0</v>
          </cell>
          <cell r="H70">
            <v>164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166</v>
          </cell>
          <cell r="C71">
            <v>0</v>
          </cell>
          <cell r="D71">
            <v>184</v>
          </cell>
          <cell r="E71">
            <v>0</v>
          </cell>
          <cell r="H71">
            <v>166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164</v>
          </cell>
          <cell r="C72">
            <v>0</v>
          </cell>
          <cell r="D72">
            <v>184</v>
          </cell>
          <cell r="E72">
            <v>0</v>
          </cell>
          <cell r="H72">
            <v>164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164</v>
          </cell>
          <cell r="C73">
            <v>0</v>
          </cell>
          <cell r="D73">
            <v>184</v>
          </cell>
          <cell r="E73">
            <v>0</v>
          </cell>
          <cell r="H73">
            <v>164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164</v>
          </cell>
          <cell r="C74">
            <v>0</v>
          </cell>
          <cell r="D74">
            <v>184</v>
          </cell>
          <cell r="E74">
            <v>0</v>
          </cell>
          <cell r="H74">
            <v>164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164</v>
          </cell>
          <cell r="C75">
            <v>0</v>
          </cell>
          <cell r="D75">
            <v>184</v>
          </cell>
          <cell r="E75">
            <v>0</v>
          </cell>
          <cell r="H75">
            <v>164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164</v>
          </cell>
          <cell r="C76">
            <v>0</v>
          </cell>
          <cell r="D76">
            <v>184</v>
          </cell>
          <cell r="E76">
            <v>0</v>
          </cell>
          <cell r="H76">
            <v>164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158</v>
          </cell>
          <cell r="C77">
            <v>0</v>
          </cell>
          <cell r="D77">
            <v>184</v>
          </cell>
          <cell r="E77">
            <v>0</v>
          </cell>
          <cell r="H77">
            <v>158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162</v>
          </cell>
          <cell r="C78">
            <v>0</v>
          </cell>
          <cell r="D78">
            <v>184</v>
          </cell>
          <cell r="E78">
            <v>0</v>
          </cell>
          <cell r="H78">
            <v>162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156</v>
          </cell>
          <cell r="C79">
            <v>0</v>
          </cell>
          <cell r="D79">
            <v>184</v>
          </cell>
          <cell r="E79">
            <v>0</v>
          </cell>
          <cell r="H79">
            <v>156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156</v>
          </cell>
          <cell r="C80">
            <v>0</v>
          </cell>
          <cell r="D80">
            <v>184</v>
          </cell>
          <cell r="E80">
            <v>0</v>
          </cell>
          <cell r="H80">
            <v>156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160</v>
          </cell>
          <cell r="C81">
            <v>0</v>
          </cell>
          <cell r="D81">
            <v>184</v>
          </cell>
          <cell r="E81">
            <v>0</v>
          </cell>
          <cell r="H81">
            <v>160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160</v>
          </cell>
          <cell r="C82">
            <v>0</v>
          </cell>
          <cell r="D82">
            <v>184</v>
          </cell>
          <cell r="E82">
            <v>0</v>
          </cell>
          <cell r="H82">
            <v>160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158</v>
          </cell>
          <cell r="C83">
            <v>0</v>
          </cell>
          <cell r="D83">
            <v>184</v>
          </cell>
          <cell r="E83">
            <v>0</v>
          </cell>
          <cell r="H83">
            <v>158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164</v>
          </cell>
          <cell r="C84">
            <v>0</v>
          </cell>
          <cell r="D84">
            <v>184</v>
          </cell>
          <cell r="E84">
            <v>0</v>
          </cell>
          <cell r="H84">
            <v>164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164</v>
          </cell>
          <cell r="C85">
            <v>0</v>
          </cell>
          <cell r="D85">
            <v>184</v>
          </cell>
          <cell r="E85">
            <v>0</v>
          </cell>
          <cell r="H85">
            <v>164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164</v>
          </cell>
          <cell r="C86">
            <v>0</v>
          </cell>
          <cell r="D86">
            <v>184</v>
          </cell>
          <cell r="E86">
            <v>0</v>
          </cell>
          <cell r="H86">
            <v>164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164</v>
          </cell>
          <cell r="C87">
            <v>0</v>
          </cell>
          <cell r="D87">
            <v>184</v>
          </cell>
          <cell r="E87">
            <v>0</v>
          </cell>
          <cell r="H87">
            <v>164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160</v>
          </cell>
          <cell r="C88">
            <v>0</v>
          </cell>
          <cell r="D88">
            <v>184</v>
          </cell>
          <cell r="E88">
            <v>0</v>
          </cell>
          <cell r="H88">
            <v>160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157</v>
          </cell>
          <cell r="C89">
            <v>0</v>
          </cell>
          <cell r="D89">
            <v>184</v>
          </cell>
          <cell r="E89">
            <v>0</v>
          </cell>
          <cell r="H89">
            <v>157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160</v>
          </cell>
          <cell r="C90">
            <v>0</v>
          </cell>
          <cell r="D90">
            <v>184</v>
          </cell>
          <cell r="E90">
            <v>0</v>
          </cell>
          <cell r="H90">
            <v>160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160</v>
          </cell>
          <cell r="C91">
            <v>0</v>
          </cell>
          <cell r="D91">
            <v>184</v>
          </cell>
          <cell r="E91">
            <v>0</v>
          </cell>
          <cell r="H91">
            <v>160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160</v>
          </cell>
          <cell r="C92">
            <v>0</v>
          </cell>
          <cell r="D92">
            <v>184</v>
          </cell>
          <cell r="E92">
            <v>0</v>
          </cell>
          <cell r="H92">
            <v>160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160</v>
          </cell>
          <cell r="C93">
            <v>0</v>
          </cell>
          <cell r="D93">
            <v>184</v>
          </cell>
          <cell r="E93">
            <v>0</v>
          </cell>
          <cell r="H93">
            <v>160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160</v>
          </cell>
          <cell r="C94">
            <v>0</v>
          </cell>
          <cell r="D94">
            <v>184</v>
          </cell>
          <cell r="E94">
            <v>0</v>
          </cell>
          <cell r="H94">
            <v>160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157</v>
          </cell>
          <cell r="C95">
            <v>0</v>
          </cell>
          <cell r="D95">
            <v>184</v>
          </cell>
          <cell r="E95">
            <v>0</v>
          </cell>
          <cell r="H95">
            <v>157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160</v>
          </cell>
          <cell r="C96">
            <v>0</v>
          </cell>
          <cell r="D96">
            <v>184</v>
          </cell>
          <cell r="E96">
            <v>0</v>
          </cell>
          <cell r="H96">
            <v>160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160</v>
          </cell>
          <cell r="C97">
            <v>0</v>
          </cell>
          <cell r="D97">
            <v>184</v>
          </cell>
          <cell r="E97">
            <v>0</v>
          </cell>
          <cell r="H97">
            <v>160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160</v>
          </cell>
          <cell r="C98">
            <v>0</v>
          </cell>
          <cell r="D98">
            <v>184</v>
          </cell>
          <cell r="E98">
            <v>0</v>
          </cell>
          <cell r="H98">
            <v>160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160</v>
          </cell>
          <cell r="C99">
            <v>0</v>
          </cell>
          <cell r="D99">
            <v>184</v>
          </cell>
          <cell r="E99">
            <v>0</v>
          </cell>
          <cell r="H99">
            <v>160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160</v>
          </cell>
          <cell r="C100">
            <v>0</v>
          </cell>
          <cell r="D100">
            <v>184</v>
          </cell>
          <cell r="E100">
            <v>0</v>
          </cell>
          <cell r="H100">
            <v>160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38.94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275.137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276.74400000000003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276.74400000000003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284.74400000000003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296.74400000000003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297.36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293.36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293.36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44575</v>
      </c>
      <c r="Z3" s="37">
        <f>S3</f>
        <v>44575</v>
      </c>
      <c r="AE3" s="36"/>
      <c r="AH3" s="38">
        <f>AV4</f>
        <v>44575</v>
      </c>
    </row>
    <row r="4" spans="1:48" ht="15.75" thickBot="1">
      <c r="A4" s="37">
        <f>frq!A1</f>
        <v>44575</v>
      </c>
      <c r="L4" s="37">
        <f>frq!A1</f>
        <v>44575</v>
      </c>
      <c r="P4" s="37">
        <f>frq!A1</f>
        <v>44575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44575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6.8784250000000005E-2</v>
      </c>
      <c r="H6" s="54">
        <f>(BAWANA!U3+BAWANA!V3)/4000</f>
        <v>0</v>
      </c>
      <c r="I6" s="54"/>
      <c r="J6" s="54">
        <f>G6+H6+I6</f>
        <v>6.8784250000000005E-2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6.9186000000000011E-2</v>
      </c>
      <c r="H26" s="54">
        <f>(BAWANA!U23+BAWANA!V23)/4000</f>
        <v>0</v>
      </c>
      <c r="I26" s="54"/>
      <c r="J26" s="54">
        <f t="shared" si="3"/>
        <v>6.9186000000000011E-2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6.9186000000000011E-2</v>
      </c>
      <c r="H27" s="54">
        <f>(BAWANA!U24+BAWANA!V24)/4000</f>
        <v>0</v>
      </c>
      <c r="I27" s="54"/>
      <c r="J27" s="54">
        <f t="shared" si="3"/>
        <v>6.9186000000000011E-2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7.1186000000000013E-2</v>
      </c>
      <c r="H28" s="54">
        <f>(BAWANA!U25+BAWANA!V25)/4000</f>
        <v>0</v>
      </c>
      <c r="I28" s="54"/>
      <c r="J28" s="54">
        <f t="shared" si="3"/>
        <v>7.1186000000000013E-2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7.4186000000000002E-2</v>
      </c>
      <c r="H29" s="54">
        <f>(BAWANA!U26+BAWANA!V26)/4000</f>
        <v>0</v>
      </c>
      <c r="I29" s="54"/>
      <c r="J29" s="54">
        <f t="shared" si="3"/>
        <v>7.4186000000000002E-2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7.4340000000000003E-2</v>
      </c>
      <c r="H30" s="54">
        <f>(BAWANA!U27+BAWANA!V27)/4000</f>
        <v>0</v>
      </c>
      <c r="I30" s="54"/>
      <c r="J30" s="54">
        <f t="shared" si="3"/>
        <v>7.4340000000000003E-2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7.3340000000000002E-2</v>
      </c>
      <c r="H98" s="54">
        <f>(BAWANA!U95+BAWANA!V95)/4000</f>
        <v>0</v>
      </c>
      <c r="I98" s="54"/>
      <c r="J98" s="54">
        <f t="shared" si="9"/>
        <v>7.3340000000000002E-2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7.3340000000000002E-2</v>
      </c>
      <c r="H99" s="54">
        <f>(BAWANA!U96+BAWANA!V96)/4000</f>
        <v>0</v>
      </c>
      <c r="I99" s="54"/>
      <c r="J99" s="54">
        <f t="shared" si="9"/>
        <v>7.3340000000000002E-2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7.0160482500000105</v>
      </c>
      <c r="H102" s="54">
        <f t="shared" si="14"/>
        <v>0</v>
      </c>
      <c r="I102" s="54"/>
      <c r="J102" s="54">
        <f t="shared" si="14"/>
        <v>7.0160482500000105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3.83</v>
      </c>
      <c r="M3" s="114">
        <v>0</v>
      </c>
      <c r="N3" s="113">
        <v>0</v>
      </c>
      <c r="O3" s="95">
        <v>0</v>
      </c>
      <c r="P3" s="95">
        <v>-25</v>
      </c>
      <c r="Q3" s="95">
        <v>0</v>
      </c>
      <c r="R3" s="95">
        <v>0</v>
      </c>
      <c r="S3" s="114">
        <v>0</v>
      </c>
      <c r="U3" s="115">
        <v>-25</v>
      </c>
      <c r="V3" s="116">
        <v>3.83</v>
      </c>
      <c r="W3">
        <v>0</v>
      </c>
      <c r="X3">
        <v>0</v>
      </c>
      <c r="Y3">
        <v>3.83</v>
      </c>
      <c r="Z3">
        <v>0</v>
      </c>
      <c r="AA3">
        <v>0</v>
      </c>
      <c r="AB3">
        <v>-25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3.83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3.83</v>
      </c>
      <c r="W4">
        <v>0</v>
      </c>
      <c r="X4">
        <v>0</v>
      </c>
      <c r="Y4">
        <v>3.83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19.13</v>
      </c>
      <c r="K5" s="88">
        <v>0</v>
      </c>
      <c r="L5" s="88">
        <v>2.87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22</v>
      </c>
      <c r="W5">
        <v>0</v>
      </c>
      <c r="X5">
        <v>0</v>
      </c>
      <c r="Y5">
        <v>2.87</v>
      </c>
      <c r="Z5">
        <v>0</v>
      </c>
      <c r="AA5">
        <v>0</v>
      </c>
      <c r="AB5">
        <v>19.13</v>
      </c>
    </row>
    <row r="6" spans="1:28">
      <c r="G6" t="s">
        <v>48</v>
      </c>
      <c r="H6" s="115">
        <v>0</v>
      </c>
      <c r="I6" s="88">
        <v>0</v>
      </c>
      <c r="J6" s="88">
        <v>23.91</v>
      </c>
      <c r="K6" s="88">
        <v>0</v>
      </c>
      <c r="L6" s="88">
        <v>2.87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26.78</v>
      </c>
      <c r="W6">
        <v>0</v>
      </c>
      <c r="X6">
        <v>0</v>
      </c>
      <c r="Y6">
        <v>2.87</v>
      </c>
      <c r="Z6">
        <v>0</v>
      </c>
      <c r="AA6">
        <v>0</v>
      </c>
      <c r="AB6">
        <v>23.91</v>
      </c>
    </row>
    <row r="7" spans="1:28">
      <c r="G7" t="s">
        <v>49</v>
      </c>
      <c r="H7" s="115">
        <v>64.099999999999994</v>
      </c>
      <c r="I7" s="88">
        <v>0</v>
      </c>
      <c r="J7" s="88">
        <v>0</v>
      </c>
      <c r="K7" s="88">
        <v>0</v>
      </c>
      <c r="L7" s="88">
        <v>7.65</v>
      </c>
      <c r="M7" s="116">
        <v>0</v>
      </c>
      <c r="N7" s="115">
        <v>0</v>
      </c>
      <c r="O7" s="88">
        <v>0</v>
      </c>
      <c r="P7" s="88">
        <v>-15</v>
      </c>
      <c r="Q7" s="88">
        <v>0</v>
      </c>
      <c r="R7" s="88">
        <v>0</v>
      </c>
      <c r="S7" s="116">
        <v>0</v>
      </c>
      <c r="U7" s="115">
        <v>-15</v>
      </c>
      <c r="V7" s="116">
        <v>71.739999999999995</v>
      </c>
      <c r="W7">
        <v>64.099999999999994</v>
      </c>
      <c r="X7">
        <v>0</v>
      </c>
      <c r="Y7">
        <v>7.65</v>
      </c>
      <c r="Z7">
        <v>0</v>
      </c>
      <c r="AA7">
        <v>0</v>
      </c>
      <c r="AB7">
        <v>-15</v>
      </c>
    </row>
    <row r="8" spans="1:28">
      <c r="G8" t="s">
        <v>50</v>
      </c>
      <c r="H8" s="115">
        <v>49.75</v>
      </c>
      <c r="I8" s="88">
        <v>0</v>
      </c>
      <c r="J8" s="88">
        <v>19.13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68.88</v>
      </c>
      <c r="W8">
        <v>49.75</v>
      </c>
      <c r="X8">
        <v>0</v>
      </c>
      <c r="Y8">
        <v>0</v>
      </c>
      <c r="Z8">
        <v>0</v>
      </c>
      <c r="AA8">
        <v>0</v>
      </c>
      <c r="AB8">
        <v>19.13</v>
      </c>
    </row>
    <row r="9" spans="1:28">
      <c r="G9" t="s">
        <v>51</v>
      </c>
      <c r="H9" s="115">
        <v>9.57</v>
      </c>
      <c r="I9" s="88">
        <v>38.26</v>
      </c>
      <c r="J9" s="88">
        <v>0</v>
      </c>
      <c r="K9" s="88">
        <v>0</v>
      </c>
      <c r="L9" s="88">
        <v>1.91</v>
      </c>
      <c r="M9" s="116">
        <v>0</v>
      </c>
      <c r="N9" s="115">
        <v>0</v>
      </c>
      <c r="O9" s="88">
        <v>0</v>
      </c>
      <c r="P9" s="88">
        <v>-25</v>
      </c>
      <c r="Q9" s="88">
        <v>0</v>
      </c>
      <c r="R9" s="88">
        <v>0</v>
      </c>
      <c r="S9" s="116">
        <v>0</v>
      </c>
      <c r="U9" s="115">
        <v>-25</v>
      </c>
      <c r="V9" s="116">
        <v>49.74</v>
      </c>
      <c r="W9">
        <v>9.57</v>
      </c>
      <c r="X9">
        <v>38.26</v>
      </c>
      <c r="Y9">
        <v>1.91</v>
      </c>
      <c r="Z9">
        <v>0</v>
      </c>
      <c r="AA9">
        <v>0</v>
      </c>
      <c r="AB9">
        <v>-25</v>
      </c>
    </row>
    <row r="10" spans="1:28">
      <c r="G10" t="s">
        <v>52</v>
      </c>
      <c r="H10" s="115">
        <v>25.83</v>
      </c>
      <c r="I10" s="88">
        <v>14.35</v>
      </c>
      <c r="J10" s="88">
        <v>0</v>
      </c>
      <c r="K10" s="88">
        <v>0</v>
      </c>
      <c r="L10" s="88">
        <v>1.91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42.09</v>
      </c>
      <c r="W10">
        <v>25.83</v>
      </c>
      <c r="X10">
        <v>14.35</v>
      </c>
      <c r="Y10">
        <v>1.91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0.96</v>
      </c>
      <c r="M11" s="116">
        <v>0</v>
      </c>
      <c r="N11" s="115">
        <v>0</v>
      </c>
      <c r="O11" s="88">
        <v>-10</v>
      </c>
      <c r="P11" s="88">
        <v>-15</v>
      </c>
      <c r="Q11" s="88">
        <v>0</v>
      </c>
      <c r="R11" s="88">
        <v>0</v>
      </c>
      <c r="S11" s="116">
        <v>0</v>
      </c>
      <c r="U11" s="115">
        <v>-25</v>
      </c>
      <c r="V11" s="116">
        <v>0.96</v>
      </c>
      <c r="W11">
        <v>0</v>
      </c>
      <c r="X11">
        <v>-10</v>
      </c>
      <c r="Y11">
        <v>0.96</v>
      </c>
      <c r="Z11">
        <v>0</v>
      </c>
      <c r="AA11">
        <v>0</v>
      </c>
      <c r="AB11">
        <v>-15</v>
      </c>
    </row>
    <row r="12" spans="1:28">
      <c r="G12" t="s">
        <v>54</v>
      </c>
      <c r="H12" s="115">
        <v>0</v>
      </c>
      <c r="I12" s="88">
        <v>0</v>
      </c>
      <c r="J12" s="88">
        <v>23.91</v>
      </c>
      <c r="K12" s="88">
        <v>0</v>
      </c>
      <c r="L12" s="88">
        <v>0.96</v>
      </c>
      <c r="M12" s="116">
        <v>0</v>
      </c>
      <c r="N12" s="115">
        <v>0</v>
      </c>
      <c r="O12" s="88">
        <v>-10</v>
      </c>
      <c r="P12" s="88">
        <v>0</v>
      </c>
      <c r="Q12" s="88">
        <v>0</v>
      </c>
      <c r="R12" s="88">
        <v>0</v>
      </c>
      <c r="S12" s="116">
        <v>0</v>
      </c>
      <c r="U12" s="115">
        <v>-10</v>
      </c>
      <c r="V12" s="116">
        <v>24.87</v>
      </c>
      <c r="W12">
        <v>0</v>
      </c>
      <c r="X12">
        <v>-10</v>
      </c>
      <c r="Y12">
        <v>0.96</v>
      </c>
      <c r="Z12">
        <v>0</v>
      </c>
      <c r="AA12">
        <v>0</v>
      </c>
      <c r="AB12">
        <v>23.91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5.74</v>
      </c>
      <c r="M13" s="116">
        <v>0</v>
      </c>
      <c r="N13" s="115">
        <v>0</v>
      </c>
      <c r="O13" s="88">
        <v>-15</v>
      </c>
      <c r="P13" s="88">
        <v>-15</v>
      </c>
      <c r="Q13" s="88">
        <v>0</v>
      </c>
      <c r="R13" s="88">
        <v>0</v>
      </c>
      <c r="S13" s="116">
        <v>0</v>
      </c>
      <c r="U13" s="115">
        <v>-30</v>
      </c>
      <c r="V13" s="116">
        <v>5.74</v>
      </c>
      <c r="W13">
        <v>0</v>
      </c>
      <c r="X13">
        <v>-15</v>
      </c>
      <c r="Y13">
        <v>5.74</v>
      </c>
      <c r="Z13">
        <v>0</v>
      </c>
      <c r="AA13">
        <v>0</v>
      </c>
      <c r="AB13">
        <v>-15</v>
      </c>
    </row>
    <row r="14" spans="1:28">
      <c r="G14" t="s">
        <v>56</v>
      </c>
      <c r="H14" s="115">
        <v>36.35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-15</v>
      </c>
      <c r="P14" s="88">
        <v>0</v>
      </c>
      <c r="Q14" s="88">
        <v>0</v>
      </c>
      <c r="R14" s="88">
        <v>0</v>
      </c>
      <c r="S14" s="116">
        <v>0</v>
      </c>
      <c r="U14" s="115">
        <v>-15</v>
      </c>
      <c r="V14" s="116">
        <v>36.35</v>
      </c>
      <c r="W14">
        <v>36.35</v>
      </c>
      <c r="X14">
        <v>-15</v>
      </c>
      <c r="Y14">
        <v>0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4.79</v>
      </c>
      <c r="J15" s="88">
        <v>0</v>
      </c>
      <c r="K15" s="88">
        <v>0</v>
      </c>
      <c r="L15" s="88">
        <v>1.91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6.7</v>
      </c>
      <c r="W15">
        <v>0</v>
      </c>
      <c r="X15">
        <v>4.79</v>
      </c>
      <c r="Y15">
        <v>1.91</v>
      </c>
      <c r="Z15">
        <v>0</v>
      </c>
      <c r="AA15">
        <v>0</v>
      </c>
      <c r="AB15">
        <v>0</v>
      </c>
    </row>
    <row r="16" spans="1:28">
      <c r="G16" t="s">
        <v>58</v>
      </c>
      <c r="H16" s="115">
        <v>0</v>
      </c>
      <c r="I16" s="88">
        <v>23.91</v>
      </c>
      <c r="J16" s="88">
        <v>0</v>
      </c>
      <c r="K16" s="88">
        <v>0</v>
      </c>
      <c r="L16" s="88">
        <v>0.96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24.87</v>
      </c>
      <c r="W16">
        <v>0</v>
      </c>
      <c r="X16">
        <v>23.91</v>
      </c>
      <c r="Y16">
        <v>0.96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0.96</v>
      </c>
      <c r="M17" s="116">
        <v>0</v>
      </c>
      <c r="N17" s="115">
        <v>-34</v>
      </c>
      <c r="O17" s="88">
        <v>-10</v>
      </c>
      <c r="P17" s="88">
        <v>-35</v>
      </c>
      <c r="Q17" s="88">
        <v>0</v>
      </c>
      <c r="R17" s="88">
        <v>0</v>
      </c>
      <c r="S17" s="116">
        <v>0</v>
      </c>
      <c r="U17" s="115">
        <v>-79</v>
      </c>
      <c r="V17" s="116">
        <v>0.96</v>
      </c>
      <c r="W17">
        <v>-34</v>
      </c>
      <c r="X17">
        <v>-10</v>
      </c>
      <c r="Y17">
        <v>0.96</v>
      </c>
      <c r="Z17">
        <v>0</v>
      </c>
      <c r="AA17">
        <v>0</v>
      </c>
      <c r="AB17">
        <v>-35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1.91</v>
      </c>
      <c r="M18" s="116">
        <v>0</v>
      </c>
      <c r="N18" s="115">
        <v>0</v>
      </c>
      <c r="O18" s="88">
        <v>-10</v>
      </c>
      <c r="P18" s="88">
        <v>-10</v>
      </c>
      <c r="Q18" s="88">
        <v>0</v>
      </c>
      <c r="R18" s="88">
        <v>0</v>
      </c>
      <c r="S18" s="116">
        <v>0</v>
      </c>
      <c r="U18" s="115">
        <v>-20</v>
      </c>
      <c r="V18" s="116">
        <v>1.91</v>
      </c>
      <c r="W18">
        <v>0</v>
      </c>
      <c r="X18">
        <v>-10</v>
      </c>
      <c r="Y18">
        <v>1.91</v>
      </c>
      <c r="Z18">
        <v>0</v>
      </c>
      <c r="AA18">
        <v>0</v>
      </c>
      <c r="AB18">
        <v>-10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-20</v>
      </c>
      <c r="P19" s="88">
        <v>-20</v>
      </c>
      <c r="Q19" s="88">
        <v>0</v>
      </c>
      <c r="R19" s="88">
        <v>0</v>
      </c>
      <c r="S19" s="116">
        <v>0</v>
      </c>
      <c r="U19" s="115">
        <v>-40</v>
      </c>
      <c r="V19" s="116">
        <v>0</v>
      </c>
      <c r="W19">
        <v>0</v>
      </c>
      <c r="X19">
        <v>-20</v>
      </c>
      <c r="Y19">
        <v>0</v>
      </c>
      <c r="Z19">
        <v>0</v>
      </c>
      <c r="AA19">
        <v>0</v>
      </c>
      <c r="AB19">
        <v>-20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-40</v>
      </c>
      <c r="O20" s="88">
        <v>-25</v>
      </c>
      <c r="P20" s="88">
        <v>0</v>
      </c>
      <c r="Q20" s="88">
        <v>0</v>
      </c>
      <c r="R20" s="88">
        <v>0</v>
      </c>
      <c r="S20" s="116">
        <v>0</v>
      </c>
      <c r="U20" s="115">
        <v>-65</v>
      </c>
      <c r="V20" s="116">
        <v>0</v>
      </c>
      <c r="W20">
        <v>-40</v>
      </c>
      <c r="X20">
        <v>-25</v>
      </c>
      <c r="Y20">
        <v>0</v>
      </c>
      <c r="Z20">
        <v>0</v>
      </c>
      <c r="AA20">
        <v>0</v>
      </c>
      <c r="AB20">
        <v>0</v>
      </c>
    </row>
    <row r="21" spans="7:28">
      <c r="G21" t="s">
        <v>63</v>
      </c>
      <c r="H21" s="115">
        <v>0</v>
      </c>
      <c r="I21" s="88">
        <v>19.13</v>
      </c>
      <c r="J21" s="88">
        <v>0</v>
      </c>
      <c r="K21" s="88">
        <v>0</v>
      </c>
      <c r="L21" s="88">
        <v>0</v>
      </c>
      <c r="M21" s="116">
        <v>0</v>
      </c>
      <c r="N21" s="115">
        <v>-61</v>
      </c>
      <c r="O21" s="88">
        <v>0</v>
      </c>
      <c r="P21" s="88">
        <v>-35</v>
      </c>
      <c r="Q21" s="88">
        <v>0</v>
      </c>
      <c r="R21" s="88">
        <v>0</v>
      </c>
      <c r="S21" s="116">
        <v>0</v>
      </c>
      <c r="U21" s="115">
        <v>-96</v>
      </c>
      <c r="V21" s="116">
        <v>19.13</v>
      </c>
      <c r="W21">
        <v>-61</v>
      </c>
      <c r="X21">
        <v>19.13</v>
      </c>
      <c r="Y21">
        <v>0</v>
      </c>
      <c r="Z21">
        <v>0</v>
      </c>
      <c r="AA21">
        <v>0</v>
      </c>
      <c r="AB21">
        <v>-35</v>
      </c>
    </row>
    <row r="22" spans="7:28">
      <c r="G22" t="s">
        <v>64</v>
      </c>
      <c r="H22" s="115">
        <v>0</v>
      </c>
      <c r="I22" s="88">
        <v>23.92</v>
      </c>
      <c r="J22" s="88">
        <v>0</v>
      </c>
      <c r="K22" s="88">
        <v>0</v>
      </c>
      <c r="L22" s="88">
        <v>0</v>
      </c>
      <c r="M22" s="116">
        <v>0</v>
      </c>
      <c r="N22" s="115">
        <v>-16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-16</v>
      </c>
      <c r="V22" s="116">
        <v>23.92</v>
      </c>
      <c r="W22">
        <v>-16</v>
      </c>
      <c r="X22">
        <v>23.92</v>
      </c>
      <c r="Y22">
        <v>0</v>
      </c>
      <c r="Z22">
        <v>0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-33</v>
      </c>
      <c r="O23" s="88">
        <v>-55</v>
      </c>
      <c r="P23" s="88">
        <v>-30</v>
      </c>
      <c r="Q23" s="88">
        <v>0</v>
      </c>
      <c r="R23" s="88">
        <v>0</v>
      </c>
      <c r="S23" s="116">
        <v>0</v>
      </c>
      <c r="U23" s="115">
        <v>-118</v>
      </c>
      <c r="V23" s="116">
        <v>0</v>
      </c>
      <c r="W23">
        <v>-33</v>
      </c>
      <c r="X23">
        <v>-55</v>
      </c>
      <c r="Y23">
        <v>0</v>
      </c>
      <c r="Z23">
        <v>0</v>
      </c>
      <c r="AA23">
        <v>0</v>
      </c>
      <c r="AB23">
        <v>-30</v>
      </c>
    </row>
    <row r="24" spans="7:28">
      <c r="G24" t="s">
        <v>66</v>
      </c>
      <c r="H24" s="115">
        <v>0</v>
      </c>
      <c r="I24" s="88">
        <v>0</v>
      </c>
      <c r="J24" s="88">
        <v>9.57</v>
      </c>
      <c r="K24" s="88">
        <v>0</v>
      </c>
      <c r="L24" s="88">
        <v>0</v>
      </c>
      <c r="M24" s="116">
        <v>0</v>
      </c>
      <c r="N24" s="115">
        <v>-47</v>
      </c>
      <c r="O24" s="88">
        <v>-45</v>
      </c>
      <c r="P24" s="88">
        <v>0</v>
      </c>
      <c r="Q24" s="88">
        <v>0</v>
      </c>
      <c r="R24" s="88">
        <v>0</v>
      </c>
      <c r="S24" s="116">
        <v>0</v>
      </c>
      <c r="U24" s="115">
        <v>-92</v>
      </c>
      <c r="V24" s="116">
        <v>9.57</v>
      </c>
      <c r="W24">
        <v>-47</v>
      </c>
      <c r="X24">
        <v>-45</v>
      </c>
      <c r="Y24">
        <v>0</v>
      </c>
      <c r="Z24">
        <v>0</v>
      </c>
      <c r="AA24">
        <v>0</v>
      </c>
      <c r="AB24">
        <v>9.57</v>
      </c>
    </row>
    <row r="25" spans="7:28">
      <c r="G25" t="s">
        <v>67</v>
      </c>
      <c r="H25" s="115">
        <v>0</v>
      </c>
      <c r="I25" s="88">
        <v>0</v>
      </c>
      <c r="J25" s="88">
        <v>14.35</v>
      </c>
      <c r="K25" s="88">
        <v>0</v>
      </c>
      <c r="L25" s="88">
        <v>0</v>
      </c>
      <c r="M25" s="116">
        <v>0</v>
      </c>
      <c r="N25" s="115">
        <v>-33</v>
      </c>
      <c r="O25" s="88">
        <v>-40</v>
      </c>
      <c r="P25" s="88">
        <v>0</v>
      </c>
      <c r="Q25" s="88">
        <v>0</v>
      </c>
      <c r="R25" s="88">
        <v>0</v>
      </c>
      <c r="S25" s="116">
        <v>0</v>
      </c>
      <c r="U25" s="115">
        <v>-73</v>
      </c>
      <c r="V25" s="116">
        <v>14.35</v>
      </c>
      <c r="W25">
        <v>-33</v>
      </c>
      <c r="X25">
        <v>-40</v>
      </c>
      <c r="Y25">
        <v>0</v>
      </c>
      <c r="Z25">
        <v>0</v>
      </c>
      <c r="AA25">
        <v>0</v>
      </c>
      <c r="AB25">
        <v>14.35</v>
      </c>
    </row>
    <row r="26" spans="7:28">
      <c r="G26" t="s">
        <v>68</v>
      </c>
      <c r="H26" s="115">
        <v>0</v>
      </c>
      <c r="I26" s="88">
        <v>0</v>
      </c>
      <c r="J26" s="88">
        <v>9.57</v>
      </c>
      <c r="K26" s="88">
        <v>0</v>
      </c>
      <c r="L26" s="88">
        <v>0</v>
      </c>
      <c r="M26" s="116">
        <v>0</v>
      </c>
      <c r="N26" s="115">
        <v>-87</v>
      </c>
      <c r="O26" s="88">
        <v>-50</v>
      </c>
      <c r="P26" s="88">
        <v>0</v>
      </c>
      <c r="Q26" s="88">
        <v>0</v>
      </c>
      <c r="R26" s="88">
        <v>0</v>
      </c>
      <c r="S26" s="116">
        <v>0</v>
      </c>
      <c r="U26" s="115">
        <v>-137</v>
      </c>
      <c r="V26" s="116">
        <v>9.57</v>
      </c>
      <c r="W26">
        <v>-87</v>
      </c>
      <c r="X26">
        <v>-50</v>
      </c>
      <c r="Y26">
        <v>0</v>
      </c>
      <c r="Z26">
        <v>0</v>
      </c>
      <c r="AA26">
        <v>0</v>
      </c>
      <c r="AB26">
        <v>9.57</v>
      </c>
    </row>
    <row r="27" spans="7:28">
      <c r="G27" t="s">
        <v>69</v>
      </c>
      <c r="H27" s="115">
        <v>3.83</v>
      </c>
      <c r="I27" s="88">
        <v>0</v>
      </c>
      <c r="J27" s="88">
        <v>38.26</v>
      </c>
      <c r="K27" s="88">
        <v>0</v>
      </c>
      <c r="L27" s="88">
        <v>0</v>
      </c>
      <c r="M27" s="116">
        <v>0</v>
      </c>
      <c r="N27" s="115">
        <v>0</v>
      </c>
      <c r="O27" s="88">
        <v>-80</v>
      </c>
      <c r="P27" s="88">
        <v>0</v>
      </c>
      <c r="Q27" s="88">
        <v>0</v>
      </c>
      <c r="R27" s="88">
        <v>0</v>
      </c>
      <c r="S27" s="116">
        <v>0</v>
      </c>
      <c r="U27" s="115">
        <v>-80</v>
      </c>
      <c r="V27" s="116">
        <v>42.09</v>
      </c>
      <c r="W27">
        <v>3.83</v>
      </c>
      <c r="X27">
        <v>-80</v>
      </c>
      <c r="Y27">
        <v>0</v>
      </c>
      <c r="Z27">
        <v>0</v>
      </c>
      <c r="AA27">
        <v>0</v>
      </c>
      <c r="AB27">
        <v>38.26</v>
      </c>
    </row>
    <row r="28" spans="7:28">
      <c r="G28" t="s">
        <v>70</v>
      </c>
      <c r="H28" s="115">
        <v>0</v>
      </c>
      <c r="I28" s="88">
        <v>0</v>
      </c>
      <c r="J28" s="88">
        <v>9.57</v>
      </c>
      <c r="K28" s="88">
        <v>0</v>
      </c>
      <c r="L28" s="88">
        <v>0</v>
      </c>
      <c r="M28" s="116">
        <v>0</v>
      </c>
      <c r="N28" s="115">
        <v>-46</v>
      </c>
      <c r="O28" s="88">
        <v>-60</v>
      </c>
      <c r="P28" s="88">
        <v>0</v>
      </c>
      <c r="Q28" s="88">
        <v>0</v>
      </c>
      <c r="R28" s="88">
        <v>0</v>
      </c>
      <c r="S28" s="116">
        <v>0</v>
      </c>
      <c r="U28" s="115">
        <v>-106</v>
      </c>
      <c r="V28" s="116">
        <v>9.57</v>
      </c>
      <c r="W28">
        <v>-46</v>
      </c>
      <c r="X28">
        <v>-60</v>
      </c>
      <c r="Y28">
        <v>0</v>
      </c>
      <c r="Z28">
        <v>0</v>
      </c>
      <c r="AA28">
        <v>0</v>
      </c>
      <c r="AB28">
        <v>9.57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-6</v>
      </c>
      <c r="O29" s="88">
        <v>-10</v>
      </c>
      <c r="P29" s="88">
        <v>0</v>
      </c>
      <c r="Q29" s="88">
        <v>0</v>
      </c>
      <c r="R29" s="88">
        <v>0</v>
      </c>
      <c r="S29" s="116">
        <v>0</v>
      </c>
      <c r="U29" s="115">
        <v>-16</v>
      </c>
      <c r="V29" s="116">
        <v>0</v>
      </c>
      <c r="W29">
        <v>-6</v>
      </c>
      <c r="X29">
        <v>-10</v>
      </c>
      <c r="Y29">
        <v>0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33.479999999999997</v>
      </c>
      <c r="K30" s="88">
        <v>0</v>
      </c>
      <c r="L30" s="88">
        <v>6.7</v>
      </c>
      <c r="M30" s="116">
        <v>0</v>
      </c>
      <c r="N30" s="115">
        <v>-16</v>
      </c>
      <c r="O30" s="88">
        <v>-20</v>
      </c>
      <c r="P30" s="88">
        <v>0</v>
      </c>
      <c r="Q30" s="88">
        <v>0</v>
      </c>
      <c r="R30" s="88">
        <v>0</v>
      </c>
      <c r="S30" s="116">
        <v>0</v>
      </c>
      <c r="U30" s="115">
        <v>-36</v>
      </c>
      <c r="V30" s="116">
        <v>40.18</v>
      </c>
      <c r="W30">
        <v>-16</v>
      </c>
      <c r="X30">
        <v>-20</v>
      </c>
      <c r="Y30">
        <v>6.7</v>
      </c>
      <c r="Z30">
        <v>0</v>
      </c>
      <c r="AA30">
        <v>0</v>
      </c>
      <c r="AB30">
        <v>33.479999999999997</v>
      </c>
    </row>
    <row r="31" spans="7:28">
      <c r="G31" t="s">
        <v>73</v>
      </c>
      <c r="H31" s="115">
        <v>68.88</v>
      </c>
      <c r="I31" s="88">
        <v>0</v>
      </c>
      <c r="J31" s="88">
        <v>38.26</v>
      </c>
      <c r="K31" s="88">
        <v>0</v>
      </c>
      <c r="L31" s="88">
        <v>12.44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119.58</v>
      </c>
      <c r="W31">
        <v>68.88</v>
      </c>
      <c r="X31">
        <v>0</v>
      </c>
      <c r="Y31">
        <v>12.44</v>
      </c>
      <c r="Z31">
        <v>0</v>
      </c>
      <c r="AA31">
        <v>0</v>
      </c>
      <c r="AB31">
        <v>38.26</v>
      </c>
    </row>
    <row r="32" spans="7:28">
      <c r="G32" t="s">
        <v>74</v>
      </c>
      <c r="H32" s="115">
        <v>59.31</v>
      </c>
      <c r="I32" s="88">
        <v>0</v>
      </c>
      <c r="J32" s="88">
        <v>66.959999999999994</v>
      </c>
      <c r="K32" s="88">
        <v>0</v>
      </c>
      <c r="L32" s="88">
        <v>5.74</v>
      </c>
      <c r="M32" s="116">
        <v>0</v>
      </c>
      <c r="N32" s="115">
        <v>0</v>
      </c>
      <c r="O32" s="88">
        <v>-25</v>
      </c>
      <c r="P32" s="88">
        <v>0</v>
      </c>
      <c r="Q32" s="88">
        <v>0</v>
      </c>
      <c r="R32" s="88">
        <v>0</v>
      </c>
      <c r="S32" s="116">
        <v>0</v>
      </c>
      <c r="U32" s="115">
        <v>-25</v>
      </c>
      <c r="V32" s="116">
        <v>132.01</v>
      </c>
      <c r="W32">
        <v>59.31</v>
      </c>
      <c r="X32">
        <v>-25</v>
      </c>
      <c r="Y32">
        <v>5.74</v>
      </c>
      <c r="Z32">
        <v>0</v>
      </c>
      <c r="AA32">
        <v>0</v>
      </c>
      <c r="AB32">
        <v>66.959999999999994</v>
      </c>
    </row>
    <row r="33" spans="7:28">
      <c r="G33" t="s">
        <v>75</v>
      </c>
      <c r="H33" s="115">
        <v>80.349999999999994</v>
      </c>
      <c r="I33" s="88">
        <v>0</v>
      </c>
      <c r="J33" s="88">
        <v>90.88</v>
      </c>
      <c r="K33" s="88">
        <v>0</v>
      </c>
      <c r="L33" s="88">
        <v>8.48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179.71</v>
      </c>
      <c r="W33">
        <v>80.349999999999994</v>
      </c>
      <c r="X33">
        <v>0</v>
      </c>
      <c r="Y33">
        <v>8.48</v>
      </c>
      <c r="Z33">
        <v>0</v>
      </c>
      <c r="AA33">
        <v>0</v>
      </c>
      <c r="AB33">
        <v>90.88</v>
      </c>
    </row>
    <row r="34" spans="7:28">
      <c r="G34" t="s">
        <v>76</v>
      </c>
      <c r="H34" s="115">
        <v>82.27</v>
      </c>
      <c r="I34" s="88">
        <v>0</v>
      </c>
      <c r="J34" s="88">
        <v>90.88</v>
      </c>
      <c r="K34" s="88">
        <v>0</v>
      </c>
      <c r="L34" s="88">
        <v>9.3800000000000008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182.53</v>
      </c>
      <c r="W34">
        <v>82.27</v>
      </c>
      <c r="X34">
        <v>0</v>
      </c>
      <c r="Y34">
        <v>9.3800000000000008</v>
      </c>
      <c r="Z34">
        <v>0</v>
      </c>
      <c r="AA34">
        <v>0</v>
      </c>
      <c r="AB34">
        <v>90.88</v>
      </c>
    </row>
    <row r="35" spans="7:28">
      <c r="G35" t="s">
        <v>77</v>
      </c>
      <c r="H35" s="115">
        <v>89.92</v>
      </c>
      <c r="I35" s="88">
        <v>0</v>
      </c>
      <c r="J35" s="88">
        <v>105.22</v>
      </c>
      <c r="K35" s="88">
        <v>0</v>
      </c>
      <c r="L35" s="88">
        <v>6.7</v>
      </c>
      <c r="M35" s="116">
        <v>0</v>
      </c>
      <c r="N35" s="115">
        <v>0</v>
      </c>
      <c r="O35" s="88">
        <v>-45</v>
      </c>
      <c r="P35" s="88">
        <v>0</v>
      </c>
      <c r="Q35" s="88">
        <v>0</v>
      </c>
      <c r="R35" s="88">
        <v>0</v>
      </c>
      <c r="S35" s="116">
        <v>0</v>
      </c>
      <c r="U35" s="115">
        <v>-45</v>
      </c>
      <c r="V35" s="116">
        <v>201.84</v>
      </c>
      <c r="W35">
        <v>89.92</v>
      </c>
      <c r="X35">
        <v>-45</v>
      </c>
      <c r="Y35">
        <v>6.7</v>
      </c>
      <c r="Z35">
        <v>0</v>
      </c>
      <c r="AA35">
        <v>0</v>
      </c>
      <c r="AB35">
        <v>105.22</v>
      </c>
    </row>
    <row r="36" spans="7:28">
      <c r="G36" t="s">
        <v>78</v>
      </c>
      <c r="H36" s="115">
        <v>82.27</v>
      </c>
      <c r="I36" s="88">
        <v>0</v>
      </c>
      <c r="J36" s="88">
        <v>129.13</v>
      </c>
      <c r="K36" s="88">
        <v>0</v>
      </c>
      <c r="L36" s="88">
        <v>6.7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218.1</v>
      </c>
      <c r="W36">
        <v>82.27</v>
      </c>
      <c r="X36">
        <v>0</v>
      </c>
      <c r="Y36">
        <v>6.7</v>
      </c>
      <c r="Z36">
        <v>0</v>
      </c>
      <c r="AA36">
        <v>0</v>
      </c>
      <c r="AB36">
        <v>129.13</v>
      </c>
    </row>
    <row r="37" spans="7:28">
      <c r="G37" t="s">
        <v>79</v>
      </c>
      <c r="H37" s="115">
        <v>102.36</v>
      </c>
      <c r="I37" s="88">
        <v>19.13</v>
      </c>
      <c r="J37" s="88">
        <v>138.69999999999999</v>
      </c>
      <c r="K37" s="88">
        <v>0</v>
      </c>
      <c r="L37" s="88">
        <v>12.44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272.63</v>
      </c>
      <c r="W37">
        <v>102.36</v>
      </c>
      <c r="X37">
        <v>19.13</v>
      </c>
      <c r="Y37">
        <v>12.44</v>
      </c>
      <c r="Z37">
        <v>0</v>
      </c>
      <c r="AA37">
        <v>0</v>
      </c>
      <c r="AB37">
        <v>138.69999999999999</v>
      </c>
    </row>
    <row r="38" spans="7:28">
      <c r="G38" t="s">
        <v>80</v>
      </c>
      <c r="H38" s="115">
        <v>120.53</v>
      </c>
      <c r="I38" s="88">
        <v>14.35</v>
      </c>
      <c r="J38" s="88">
        <v>86.09</v>
      </c>
      <c r="K38" s="88">
        <v>0</v>
      </c>
      <c r="L38" s="88">
        <v>2.87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223.84</v>
      </c>
      <c r="W38">
        <v>120.53</v>
      </c>
      <c r="X38">
        <v>14.35</v>
      </c>
      <c r="Y38">
        <v>2.87</v>
      </c>
      <c r="Z38">
        <v>0</v>
      </c>
      <c r="AA38">
        <v>0</v>
      </c>
      <c r="AB38">
        <v>86.09</v>
      </c>
    </row>
    <row r="39" spans="7:28">
      <c r="G39" t="s">
        <v>81</v>
      </c>
      <c r="H39" s="115">
        <v>140.62</v>
      </c>
      <c r="I39" s="88">
        <v>52.61</v>
      </c>
      <c r="J39" s="88">
        <v>66.959999999999994</v>
      </c>
      <c r="K39" s="88">
        <v>0</v>
      </c>
      <c r="L39" s="88">
        <v>5.74</v>
      </c>
      <c r="M39" s="116">
        <v>3.54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269.47000000000003</v>
      </c>
      <c r="W39">
        <v>140.62</v>
      </c>
      <c r="X39">
        <v>52.61</v>
      </c>
      <c r="Y39">
        <v>5.74</v>
      </c>
      <c r="Z39">
        <v>0</v>
      </c>
      <c r="AA39">
        <v>3.54</v>
      </c>
      <c r="AB39">
        <v>66.959999999999994</v>
      </c>
    </row>
    <row r="40" spans="7:28">
      <c r="G40" t="s">
        <v>82</v>
      </c>
      <c r="H40" s="115">
        <v>91.83</v>
      </c>
      <c r="I40" s="88">
        <v>57.4</v>
      </c>
      <c r="J40" s="88">
        <v>133.91999999999999</v>
      </c>
      <c r="K40" s="88">
        <v>0</v>
      </c>
      <c r="L40" s="88">
        <v>0</v>
      </c>
      <c r="M40" s="116">
        <v>3.54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286.69</v>
      </c>
      <c r="W40">
        <v>91.83</v>
      </c>
      <c r="X40">
        <v>57.4</v>
      </c>
      <c r="Y40">
        <v>0</v>
      </c>
      <c r="Z40">
        <v>0</v>
      </c>
      <c r="AA40">
        <v>3.54</v>
      </c>
      <c r="AB40">
        <v>133.91999999999999</v>
      </c>
    </row>
    <row r="41" spans="7:28">
      <c r="G41" t="s">
        <v>83</v>
      </c>
      <c r="H41" s="115">
        <v>132.01</v>
      </c>
      <c r="I41" s="88">
        <v>66.959999999999994</v>
      </c>
      <c r="J41" s="88">
        <v>191.32</v>
      </c>
      <c r="K41" s="88">
        <v>0</v>
      </c>
      <c r="L41" s="88">
        <v>0</v>
      </c>
      <c r="M41" s="116">
        <v>3.54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393.83</v>
      </c>
      <c r="W41">
        <v>132.01</v>
      </c>
      <c r="X41">
        <v>66.959999999999994</v>
      </c>
      <c r="Y41">
        <v>0</v>
      </c>
      <c r="Z41">
        <v>0</v>
      </c>
      <c r="AA41">
        <v>3.54</v>
      </c>
      <c r="AB41">
        <v>191.32</v>
      </c>
    </row>
    <row r="42" spans="7:28">
      <c r="G42" t="s">
        <v>84</v>
      </c>
      <c r="H42" s="115">
        <v>158.80000000000001</v>
      </c>
      <c r="I42" s="88">
        <v>71.75</v>
      </c>
      <c r="J42" s="88">
        <v>176.96</v>
      </c>
      <c r="K42" s="88">
        <v>0</v>
      </c>
      <c r="L42" s="88">
        <v>0</v>
      </c>
      <c r="M42" s="116">
        <v>3.54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411.05</v>
      </c>
      <c r="W42">
        <v>158.80000000000001</v>
      </c>
      <c r="X42">
        <v>71.75</v>
      </c>
      <c r="Y42">
        <v>0</v>
      </c>
      <c r="Z42">
        <v>0</v>
      </c>
      <c r="AA42">
        <v>3.54</v>
      </c>
      <c r="AB42">
        <v>176.96</v>
      </c>
    </row>
    <row r="43" spans="7:28">
      <c r="G43" t="s">
        <v>85</v>
      </c>
      <c r="H43" s="115">
        <v>181.75</v>
      </c>
      <c r="I43" s="88">
        <v>43.05</v>
      </c>
      <c r="J43" s="88">
        <v>167.41</v>
      </c>
      <c r="K43" s="88">
        <v>0</v>
      </c>
      <c r="L43" s="88">
        <v>10.52</v>
      </c>
      <c r="M43" s="116">
        <v>2.1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404.83</v>
      </c>
      <c r="W43">
        <v>181.75</v>
      </c>
      <c r="X43">
        <v>43.05</v>
      </c>
      <c r="Y43">
        <v>10.52</v>
      </c>
      <c r="Z43">
        <v>0</v>
      </c>
      <c r="AA43">
        <v>2.1</v>
      </c>
      <c r="AB43">
        <v>167.41</v>
      </c>
    </row>
    <row r="44" spans="7:28">
      <c r="G44" t="s">
        <v>86</v>
      </c>
      <c r="H44" s="115">
        <v>200.88</v>
      </c>
      <c r="I44" s="88">
        <v>57.4</v>
      </c>
      <c r="J44" s="88">
        <v>129.13999999999999</v>
      </c>
      <c r="K44" s="88">
        <v>0</v>
      </c>
      <c r="L44" s="88">
        <v>0.03</v>
      </c>
      <c r="M44" s="116">
        <v>3.64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391.09</v>
      </c>
      <c r="W44">
        <v>200.88</v>
      </c>
      <c r="X44">
        <v>57.4</v>
      </c>
      <c r="Y44">
        <v>0.03</v>
      </c>
      <c r="Z44">
        <v>0</v>
      </c>
      <c r="AA44">
        <v>3.64</v>
      </c>
      <c r="AB44">
        <v>129.13999999999999</v>
      </c>
    </row>
    <row r="45" spans="7:28">
      <c r="G45" t="s">
        <v>87</v>
      </c>
      <c r="H45" s="115">
        <v>144.44999999999999</v>
      </c>
      <c r="I45" s="88">
        <v>62.18</v>
      </c>
      <c r="J45" s="88">
        <v>114.79</v>
      </c>
      <c r="K45" s="88">
        <v>0</v>
      </c>
      <c r="L45" s="88">
        <v>0</v>
      </c>
      <c r="M45" s="116">
        <v>3.54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324.95999999999998</v>
      </c>
      <c r="W45">
        <v>144.44999999999999</v>
      </c>
      <c r="X45">
        <v>62.18</v>
      </c>
      <c r="Y45">
        <v>0</v>
      </c>
      <c r="Z45">
        <v>0</v>
      </c>
      <c r="AA45">
        <v>3.54</v>
      </c>
      <c r="AB45">
        <v>114.79</v>
      </c>
    </row>
    <row r="46" spans="7:28">
      <c r="G46" t="s">
        <v>88</v>
      </c>
      <c r="H46" s="115">
        <v>163.58000000000001</v>
      </c>
      <c r="I46" s="88">
        <v>81.31</v>
      </c>
      <c r="J46" s="88">
        <v>167.4</v>
      </c>
      <c r="K46" s="88">
        <v>0</v>
      </c>
      <c r="L46" s="88">
        <v>0</v>
      </c>
      <c r="M46" s="116">
        <v>3.54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415.83</v>
      </c>
      <c r="W46">
        <v>163.58000000000001</v>
      </c>
      <c r="X46">
        <v>81.31</v>
      </c>
      <c r="Y46">
        <v>0</v>
      </c>
      <c r="Z46">
        <v>0</v>
      </c>
      <c r="AA46">
        <v>3.54</v>
      </c>
      <c r="AB46">
        <v>167.4</v>
      </c>
    </row>
    <row r="47" spans="7:28">
      <c r="G47" t="s">
        <v>89</v>
      </c>
      <c r="H47" s="115">
        <v>279.32</v>
      </c>
      <c r="I47" s="88">
        <v>43.05</v>
      </c>
      <c r="J47" s="88">
        <v>167.41</v>
      </c>
      <c r="K47" s="88">
        <v>43.05</v>
      </c>
      <c r="L47" s="88">
        <v>0</v>
      </c>
      <c r="M47" s="116">
        <v>3.54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536.37</v>
      </c>
      <c r="W47">
        <v>279.32</v>
      </c>
      <c r="X47">
        <v>43.05</v>
      </c>
      <c r="Y47">
        <v>0</v>
      </c>
      <c r="Z47">
        <v>43.05</v>
      </c>
      <c r="AA47">
        <v>3.54</v>
      </c>
      <c r="AB47">
        <v>167.41</v>
      </c>
    </row>
    <row r="48" spans="7:28">
      <c r="G48" t="s">
        <v>90</v>
      </c>
      <c r="H48" s="115">
        <v>310.88</v>
      </c>
      <c r="I48" s="88">
        <v>62.18</v>
      </c>
      <c r="J48" s="88">
        <v>119.58</v>
      </c>
      <c r="K48" s="88">
        <v>62.18</v>
      </c>
      <c r="L48" s="88">
        <v>0</v>
      </c>
      <c r="M48" s="116">
        <v>2.2999999999999998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557.12</v>
      </c>
      <c r="W48">
        <v>310.88</v>
      </c>
      <c r="X48">
        <v>62.18</v>
      </c>
      <c r="Y48">
        <v>0</v>
      </c>
      <c r="Z48">
        <v>62.18</v>
      </c>
      <c r="AA48">
        <v>2.2999999999999998</v>
      </c>
      <c r="AB48">
        <v>119.58</v>
      </c>
    </row>
    <row r="49" spans="7:28">
      <c r="G49" t="s">
        <v>91</v>
      </c>
      <c r="H49" s="115">
        <v>277.39999999999998</v>
      </c>
      <c r="I49" s="88">
        <v>57.4</v>
      </c>
      <c r="J49" s="88">
        <v>105.23</v>
      </c>
      <c r="K49" s="88">
        <v>57.4</v>
      </c>
      <c r="L49" s="88">
        <v>17.22</v>
      </c>
      <c r="M49" s="116">
        <v>1.82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516.47</v>
      </c>
      <c r="W49">
        <v>277.39999999999998</v>
      </c>
      <c r="X49">
        <v>57.4</v>
      </c>
      <c r="Y49">
        <v>17.22</v>
      </c>
      <c r="Z49">
        <v>57.4</v>
      </c>
      <c r="AA49">
        <v>1.82</v>
      </c>
      <c r="AB49">
        <v>105.23</v>
      </c>
    </row>
    <row r="50" spans="7:28">
      <c r="G50" t="s">
        <v>92</v>
      </c>
      <c r="H50" s="115">
        <v>277.41000000000003</v>
      </c>
      <c r="I50" s="88">
        <v>86.09</v>
      </c>
      <c r="J50" s="88">
        <v>148.27000000000001</v>
      </c>
      <c r="K50" s="88">
        <v>43.05</v>
      </c>
      <c r="L50" s="88">
        <v>0</v>
      </c>
      <c r="M50" s="116">
        <v>1.63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556.45000000000005</v>
      </c>
      <c r="W50">
        <v>277.41000000000003</v>
      </c>
      <c r="X50">
        <v>86.09</v>
      </c>
      <c r="Y50">
        <v>0</v>
      </c>
      <c r="Z50">
        <v>43.05</v>
      </c>
      <c r="AA50">
        <v>1.63</v>
      </c>
      <c r="AB50">
        <v>148.27000000000001</v>
      </c>
    </row>
    <row r="51" spans="7:28">
      <c r="G51" t="s">
        <v>93</v>
      </c>
      <c r="H51" s="115">
        <v>390.28</v>
      </c>
      <c r="I51" s="88">
        <v>57.4</v>
      </c>
      <c r="J51" s="88">
        <v>71.75</v>
      </c>
      <c r="K51" s="88">
        <v>90.88</v>
      </c>
      <c r="L51" s="88">
        <v>7.65</v>
      </c>
      <c r="M51" s="116">
        <v>2.97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620.92999999999995</v>
      </c>
      <c r="W51">
        <v>390.28</v>
      </c>
      <c r="X51">
        <v>57.4</v>
      </c>
      <c r="Y51">
        <v>7.65</v>
      </c>
      <c r="Z51">
        <v>90.88</v>
      </c>
      <c r="AA51">
        <v>2.97</v>
      </c>
      <c r="AB51">
        <v>71.75</v>
      </c>
    </row>
    <row r="52" spans="7:28">
      <c r="G52" t="s">
        <v>94</v>
      </c>
      <c r="H52" s="115">
        <v>360.65</v>
      </c>
      <c r="I52" s="88">
        <v>38.26</v>
      </c>
      <c r="J52" s="88">
        <v>114.79</v>
      </c>
      <c r="K52" s="88">
        <v>35.39</v>
      </c>
      <c r="L52" s="88">
        <v>7.65</v>
      </c>
      <c r="M52" s="116">
        <v>3.44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560.17999999999995</v>
      </c>
      <c r="W52">
        <v>360.65</v>
      </c>
      <c r="X52">
        <v>38.26</v>
      </c>
      <c r="Y52">
        <v>7.65</v>
      </c>
      <c r="Z52">
        <v>35.39</v>
      </c>
      <c r="AA52">
        <v>3.44</v>
      </c>
      <c r="AB52">
        <v>114.79</v>
      </c>
    </row>
    <row r="53" spans="7:28">
      <c r="G53" t="s">
        <v>95</v>
      </c>
      <c r="H53" s="115">
        <v>322.36</v>
      </c>
      <c r="I53" s="88">
        <v>28.7</v>
      </c>
      <c r="J53" s="88">
        <v>76.53</v>
      </c>
      <c r="K53" s="88">
        <v>57.4</v>
      </c>
      <c r="L53" s="88">
        <v>6.7</v>
      </c>
      <c r="M53" s="116">
        <v>3.54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495.23</v>
      </c>
      <c r="W53">
        <v>322.36</v>
      </c>
      <c r="X53">
        <v>28.7</v>
      </c>
      <c r="Y53">
        <v>6.7</v>
      </c>
      <c r="Z53">
        <v>57.4</v>
      </c>
      <c r="AA53">
        <v>3.54</v>
      </c>
      <c r="AB53">
        <v>76.53</v>
      </c>
    </row>
    <row r="54" spans="7:28">
      <c r="G54" t="s">
        <v>96</v>
      </c>
      <c r="H54" s="115">
        <v>339.59</v>
      </c>
      <c r="I54" s="88">
        <v>0</v>
      </c>
      <c r="J54" s="88">
        <v>86.09</v>
      </c>
      <c r="K54" s="88">
        <v>43.05</v>
      </c>
      <c r="L54" s="88">
        <v>6.7</v>
      </c>
      <c r="M54" s="116">
        <v>3.25</v>
      </c>
      <c r="N54" s="115">
        <v>0</v>
      </c>
      <c r="O54" s="88">
        <v>-22</v>
      </c>
      <c r="P54" s="88">
        <v>0</v>
      </c>
      <c r="Q54" s="88">
        <v>0</v>
      </c>
      <c r="R54" s="88">
        <v>0</v>
      </c>
      <c r="S54" s="116">
        <v>0</v>
      </c>
      <c r="U54" s="115">
        <v>-22</v>
      </c>
      <c r="V54" s="116">
        <v>478.68</v>
      </c>
      <c r="W54">
        <v>339.59</v>
      </c>
      <c r="X54">
        <v>-22</v>
      </c>
      <c r="Y54">
        <v>6.7</v>
      </c>
      <c r="Z54">
        <v>43.05</v>
      </c>
      <c r="AA54">
        <v>3.25</v>
      </c>
      <c r="AB54">
        <v>86.09</v>
      </c>
    </row>
    <row r="55" spans="7:28">
      <c r="G55" t="s">
        <v>97</v>
      </c>
      <c r="H55" s="115">
        <v>220.02</v>
      </c>
      <c r="I55" s="88">
        <v>0</v>
      </c>
      <c r="J55" s="88">
        <v>0</v>
      </c>
      <c r="K55" s="88">
        <v>35.39</v>
      </c>
      <c r="L55" s="88">
        <v>14.35</v>
      </c>
      <c r="M55" s="116">
        <v>3.54</v>
      </c>
      <c r="N55" s="115">
        <v>0</v>
      </c>
      <c r="O55" s="88">
        <v>-35</v>
      </c>
      <c r="P55" s="88">
        <v>-60</v>
      </c>
      <c r="Q55" s="88">
        <v>0</v>
      </c>
      <c r="R55" s="88">
        <v>0</v>
      </c>
      <c r="S55" s="116">
        <v>0</v>
      </c>
      <c r="U55" s="115">
        <v>-95</v>
      </c>
      <c r="V55" s="116">
        <v>273.3</v>
      </c>
      <c r="W55">
        <v>220.02</v>
      </c>
      <c r="X55">
        <v>-35</v>
      </c>
      <c r="Y55">
        <v>14.35</v>
      </c>
      <c r="Z55">
        <v>35.39</v>
      </c>
      <c r="AA55">
        <v>3.54</v>
      </c>
      <c r="AB55">
        <v>-60</v>
      </c>
    </row>
    <row r="56" spans="7:28">
      <c r="G56" t="s">
        <v>98</v>
      </c>
      <c r="H56" s="115">
        <v>220.02</v>
      </c>
      <c r="I56" s="88">
        <v>28.7</v>
      </c>
      <c r="J56" s="88">
        <v>0</v>
      </c>
      <c r="K56" s="88">
        <v>81.31</v>
      </c>
      <c r="L56" s="88">
        <v>4.78</v>
      </c>
      <c r="M56" s="116">
        <v>3.54</v>
      </c>
      <c r="N56" s="115">
        <v>0</v>
      </c>
      <c r="O56" s="88">
        <v>0</v>
      </c>
      <c r="P56" s="88">
        <v>-55</v>
      </c>
      <c r="Q56" s="88">
        <v>0</v>
      </c>
      <c r="R56" s="88">
        <v>0</v>
      </c>
      <c r="S56" s="116">
        <v>0</v>
      </c>
      <c r="U56" s="115">
        <v>-55</v>
      </c>
      <c r="V56" s="116">
        <v>338.35</v>
      </c>
      <c r="W56">
        <v>220.02</v>
      </c>
      <c r="X56">
        <v>28.7</v>
      </c>
      <c r="Y56">
        <v>4.78</v>
      </c>
      <c r="Z56">
        <v>81.31</v>
      </c>
      <c r="AA56">
        <v>3.54</v>
      </c>
      <c r="AB56">
        <v>-55</v>
      </c>
    </row>
    <row r="57" spans="7:28">
      <c r="G57" t="s">
        <v>99</v>
      </c>
      <c r="H57" s="115">
        <v>196.11</v>
      </c>
      <c r="I57" s="88">
        <v>0</v>
      </c>
      <c r="J57" s="88">
        <v>0</v>
      </c>
      <c r="K57" s="88">
        <v>35.39</v>
      </c>
      <c r="L57" s="88">
        <v>2.87</v>
      </c>
      <c r="M57" s="116">
        <v>0.86</v>
      </c>
      <c r="N57" s="115">
        <v>0</v>
      </c>
      <c r="O57" s="88">
        <v>0</v>
      </c>
      <c r="P57" s="88">
        <v>-10</v>
      </c>
      <c r="Q57" s="88">
        <v>0</v>
      </c>
      <c r="R57" s="88">
        <v>0</v>
      </c>
      <c r="S57" s="116">
        <v>0</v>
      </c>
      <c r="U57" s="115">
        <v>-10</v>
      </c>
      <c r="V57" s="116">
        <v>235.23</v>
      </c>
      <c r="W57">
        <v>196.11</v>
      </c>
      <c r="X57">
        <v>0</v>
      </c>
      <c r="Y57">
        <v>2.87</v>
      </c>
      <c r="Z57">
        <v>35.39</v>
      </c>
      <c r="AA57">
        <v>0.86</v>
      </c>
      <c r="AB57">
        <v>-10</v>
      </c>
    </row>
    <row r="58" spans="7:28">
      <c r="G58" t="s">
        <v>100</v>
      </c>
      <c r="H58" s="115">
        <v>202.8</v>
      </c>
      <c r="I58" s="88">
        <v>0</v>
      </c>
      <c r="J58" s="88">
        <v>0</v>
      </c>
      <c r="K58" s="88">
        <v>52.61</v>
      </c>
      <c r="L58" s="88">
        <v>2.87</v>
      </c>
      <c r="M58" s="116">
        <v>1.1499999999999999</v>
      </c>
      <c r="N58" s="115">
        <v>0</v>
      </c>
      <c r="O58" s="88">
        <v>0</v>
      </c>
      <c r="P58" s="88">
        <v>-10</v>
      </c>
      <c r="Q58" s="88">
        <v>0</v>
      </c>
      <c r="R58" s="88">
        <v>0</v>
      </c>
      <c r="S58" s="116">
        <v>0</v>
      </c>
      <c r="U58" s="115">
        <v>-10</v>
      </c>
      <c r="V58" s="116">
        <v>259.43</v>
      </c>
      <c r="W58">
        <v>202.8</v>
      </c>
      <c r="X58">
        <v>0</v>
      </c>
      <c r="Y58">
        <v>2.87</v>
      </c>
      <c r="Z58">
        <v>52.61</v>
      </c>
      <c r="AA58">
        <v>1.1499999999999999</v>
      </c>
      <c r="AB58">
        <v>-10</v>
      </c>
    </row>
    <row r="59" spans="7:28">
      <c r="G59" t="s">
        <v>101</v>
      </c>
      <c r="H59" s="115">
        <v>239.15</v>
      </c>
      <c r="I59" s="88">
        <v>0</v>
      </c>
      <c r="J59" s="88">
        <v>0</v>
      </c>
      <c r="K59" s="88">
        <v>35.39</v>
      </c>
      <c r="L59" s="88">
        <v>2.87</v>
      </c>
      <c r="M59" s="116">
        <v>1.82</v>
      </c>
      <c r="N59" s="115">
        <v>0</v>
      </c>
      <c r="O59" s="88">
        <v>-15</v>
      </c>
      <c r="P59" s="88">
        <v>-60</v>
      </c>
      <c r="Q59" s="88">
        <v>0</v>
      </c>
      <c r="R59" s="88">
        <v>0</v>
      </c>
      <c r="S59" s="116">
        <v>0</v>
      </c>
      <c r="U59" s="115">
        <v>-75</v>
      </c>
      <c r="V59" s="116">
        <v>279.23</v>
      </c>
      <c r="W59">
        <v>239.15</v>
      </c>
      <c r="X59">
        <v>-15</v>
      </c>
      <c r="Y59">
        <v>2.87</v>
      </c>
      <c r="Z59">
        <v>35.39</v>
      </c>
      <c r="AA59">
        <v>1.82</v>
      </c>
      <c r="AB59">
        <v>-60</v>
      </c>
    </row>
    <row r="60" spans="7:28">
      <c r="G60" t="s">
        <v>102</v>
      </c>
      <c r="H60" s="115">
        <v>239.15</v>
      </c>
      <c r="I60" s="88">
        <v>9.57</v>
      </c>
      <c r="J60" s="88">
        <v>0</v>
      </c>
      <c r="K60" s="88">
        <v>35.39</v>
      </c>
      <c r="L60" s="88">
        <v>1.91</v>
      </c>
      <c r="M60" s="116">
        <v>3.54</v>
      </c>
      <c r="N60" s="115">
        <v>0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-10</v>
      </c>
      <c r="V60" s="116">
        <v>289.56</v>
      </c>
      <c r="W60">
        <v>239.15</v>
      </c>
      <c r="X60">
        <v>9.57</v>
      </c>
      <c r="Y60">
        <v>1.91</v>
      </c>
      <c r="Z60">
        <v>35.39</v>
      </c>
      <c r="AA60">
        <v>3.54</v>
      </c>
      <c r="AB60">
        <v>-10</v>
      </c>
    </row>
    <row r="61" spans="7:28">
      <c r="G61" t="s">
        <v>103</v>
      </c>
      <c r="H61" s="115">
        <v>140.62</v>
      </c>
      <c r="I61" s="88">
        <v>0</v>
      </c>
      <c r="J61" s="88">
        <v>0</v>
      </c>
      <c r="K61" s="88">
        <v>76.53</v>
      </c>
      <c r="L61" s="88">
        <v>7.65</v>
      </c>
      <c r="M61" s="116">
        <v>3.16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227.96</v>
      </c>
      <c r="W61">
        <v>140.62</v>
      </c>
      <c r="X61">
        <v>0</v>
      </c>
      <c r="Y61">
        <v>7.65</v>
      </c>
      <c r="Z61">
        <v>76.53</v>
      </c>
      <c r="AA61">
        <v>3.16</v>
      </c>
      <c r="AB61">
        <v>0</v>
      </c>
    </row>
    <row r="62" spans="7:28">
      <c r="G62" t="s">
        <v>104</v>
      </c>
      <c r="H62" s="115">
        <v>143.5</v>
      </c>
      <c r="I62" s="88">
        <v>0</v>
      </c>
      <c r="J62" s="88">
        <v>0</v>
      </c>
      <c r="K62" s="88">
        <v>35.39</v>
      </c>
      <c r="L62" s="88">
        <v>1.91</v>
      </c>
      <c r="M62" s="116">
        <v>3.54</v>
      </c>
      <c r="N62" s="115">
        <v>0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>
        <v>-50</v>
      </c>
      <c r="V62" s="116">
        <v>184.34</v>
      </c>
      <c r="W62">
        <v>143.5</v>
      </c>
      <c r="X62">
        <v>0</v>
      </c>
      <c r="Y62">
        <v>1.91</v>
      </c>
      <c r="Z62">
        <v>35.39</v>
      </c>
      <c r="AA62">
        <v>3.54</v>
      </c>
      <c r="AB62">
        <v>-50</v>
      </c>
    </row>
    <row r="63" spans="7:28">
      <c r="G63" t="s">
        <v>105</v>
      </c>
      <c r="H63" s="115">
        <v>57.39</v>
      </c>
      <c r="I63" s="88">
        <v>0</v>
      </c>
      <c r="J63" s="88">
        <v>0</v>
      </c>
      <c r="K63" s="88">
        <v>47.83</v>
      </c>
      <c r="L63" s="88">
        <v>1.91</v>
      </c>
      <c r="M63" s="116">
        <v>2.97</v>
      </c>
      <c r="N63" s="115">
        <v>0</v>
      </c>
      <c r="O63" s="88">
        <v>-65</v>
      </c>
      <c r="P63" s="88">
        <v>-65</v>
      </c>
      <c r="Q63" s="88">
        <v>0</v>
      </c>
      <c r="R63" s="88">
        <v>0</v>
      </c>
      <c r="S63" s="116">
        <v>0</v>
      </c>
      <c r="U63" s="115">
        <v>-130</v>
      </c>
      <c r="V63" s="116">
        <v>110.1</v>
      </c>
      <c r="W63">
        <v>57.39</v>
      </c>
      <c r="X63">
        <v>-65</v>
      </c>
      <c r="Y63">
        <v>1.91</v>
      </c>
      <c r="Z63">
        <v>47.83</v>
      </c>
      <c r="AA63">
        <v>2.97</v>
      </c>
      <c r="AB63">
        <v>-65</v>
      </c>
    </row>
    <row r="64" spans="7:28">
      <c r="G64" t="s">
        <v>106</v>
      </c>
      <c r="H64" s="115">
        <v>76.52</v>
      </c>
      <c r="I64" s="88">
        <v>0</v>
      </c>
      <c r="J64" s="88">
        <v>0</v>
      </c>
      <c r="K64" s="88">
        <v>21.05</v>
      </c>
      <c r="L64" s="88">
        <v>0.96</v>
      </c>
      <c r="M64" s="116">
        <v>2.2999999999999998</v>
      </c>
      <c r="N64" s="115">
        <v>0</v>
      </c>
      <c r="O64" s="88">
        <v>0</v>
      </c>
      <c r="P64" s="88">
        <v>-10</v>
      </c>
      <c r="Q64" s="88">
        <v>0</v>
      </c>
      <c r="R64" s="88">
        <v>0</v>
      </c>
      <c r="S64" s="116">
        <v>0</v>
      </c>
      <c r="U64" s="115">
        <v>-10</v>
      </c>
      <c r="V64" s="116">
        <v>100.83</v>
      </c>
      <c r="W64">
        <v>76.52</v>
      </c>
      <c r="X64">
        <v>0</v>
      </c>
      <c r="Y64">
        <v>0.96</v>
      </c>
      <c r="Z64">
        <v>21.05</v>
      </c>
      <c r="AA64">
        <v>2.2999999999999998</v>
      </c>
      <c r="AB64">
        <v>-10</v>
      </c>
    </row>
    <row r="65" spans="7:28">
      <c r="G65" t="s">
        <v>107</v>
      </c>
      <c r="H65" s="115">
        <v>110.96</v>
      </c>
      <c r="I65" s="88">
        <v>0</v>
      </c>
      <c r="J65" s="88">
        <v>0</v>
      </c>
      <c r="K65" s="88">
        <v>66.959999999999994</v>
      </c>
      <c r="L65" s="88">
        <v>0.96</v>
      </c>
      <c r="M65" s="116">
        <v>3.54</v>
      </c>
      <c r="N65" s="115">
        <v>0</v>
      </c>
      <c r="O65" s="88">
        <v>-30</v>
      </c>
      <c r="P65" s="88">
        <v>-30</v>
      </c>
      <c r="Q65" s="88">
        <v>0</v>
      </c>
      <c r="R65" s="88">
        <v>0</v>
      </c>
      <c r="S65" s="116">
        <v>0</v>
      </c>
      <c r="U65" s="115">
        <v>-60</v>
      </c>
      <c r="V65" s="116">
        <v>182.42</v>
      </c>
      <c r="W65">
        <v>110.96</v>
      </c>
      <c r="X65">
        <v>-30</v>
      </c>
      <c r="Y65">
        <v>0.96</v>
      </c>
      <c r="Z65">
        <v>66.959999999999994</v>
      </c>
      <c r="AA65">
        <v>3.54</v>
      </c>
      <c r="AB65">
        <v>-30</v>
      </c>
    </row>
    <row r="66" spans="7:28">
      <c r="G66" t="s">
        <v>108</v>
      </c>
      <c r="H66" s="115">
        <v>115.74</v>
      </c>
      <c r="I66" s="88">
        <v>0</v>
      </c>
      <c r="J66" s="88">
        <v>0</v>
      </c>
      <c r="K66" s="88">
        <v>28.7</v>
      </c>
      <c r="L66" s="88">
        <v>0.96</v>
      </c>
      <c r="M66" s="116">
        <v>3.54</v>
      </c>
      <c r="N66" s="115">
        <v>0</v>
      </c>
      <c r="O66" s="88">
        <v>-30</v>
      </c>
      <c r="P66" s="88">
        <v>-30</v>
      </c>
      <c r="Q66" s="88">
        <v>0</v>
      </c>
      <c r="R66" s="88">
        <v>0</v>
      </c>
      <c r="S66" s="116">
        <v>0</v>
      </c>
      <c r="U66" s="115">
        <v>-60</v>
      </c>
      <c r="V66" s="116">
        <v>148.94</v>
      </c>
      <c r="W66">
        <v>115.74</v>
      </c>
      <c r="X66">
        <v>-30</v>
      </c>
      <c r="Y66">
        <v>0.96</v>
      </c>
      <c r="Z66">
        <v>28.7</v>
      </c>
      <c r="AA66">
        <v>3.54</v>
      </c>
      <c r="AB66">
        <v>-30</v>
      </c>
    </row>
    <row r="67" spans="7:28">
      <c r="G67" t="s">
        <v>109</v>
      </c>
      <c r="H67" s="115">
        <v>72.7</v>
      </c>
      <c r="I67" s="88">
        <v>0</v>
      </c>
      <c r="J67" s="88">
        <v>0</v>
      </c>
      <c r="K67" s="88">
        <v>0</v>
      </c>
      <c r="L67" s="88">
        <v>2.87</v>
      </c>
      <c r="M67" s="116">
        <v>3.54</v>
      </c>
      <c r="N67" s="115">
        <v>0</v>
      </c>
      <c r="O67" s="88">
        <v>-45</v>
      </c>
      <c r="P67" s="88">
        <v>-80</v>
      </c>
      <c r="Q67" s="88">
        <v>-2</v>
      </c>
      <c r="R67" s="88">
        <v>0</v>
      </c>
      <c r="S67" s="116">
        <v>0</v>
      </c>
      <c r="U67" s="115">
        <v>-127</v>
      </c>
      <c r="V67" s="116">
        <v>79.11</v>
      </c>
      <c r="W67">
        <v>72.7</v>
      </c>
      <c r="X67">
        <v>-45</v>
      </c>
      <c r="Y67">
        <v>2.87</v>
      </c>
      <c r="Z67">
        <v>-2</v>
      </c>
      <c r="AA67">
        <v>3.54</v>
      </c>
      <c r="AB67">
        <v>-80</v>
      </c>
    </row>
    <row r="68" spans="7:28">
      <c r="G68" t="s">
        <v>110</v>
      </c>
      <c r="H68" s="115">
        <v>64.09</v>
      </c>
      <c r="I68" s="88">
        <v>0</v>
      </c>
      <c r="J68" s="88">
        <v>0</v>
      </c>
      <c r="K68" s="88">
        <v>0</v>
      </c>
      <c r="L68" s="88">
        <v>0.96</v>
      </c>
      <c r="M68" s="116">
        <v>3.54</v>
      </c>
      <c r="N68" s="115">
        <v>0</v>
      </c>
      <c r="O68" s="88">
        <v>-40</v>
      </c>
      <c r="P68" s="88">
        <v>-30</v>
      </c>
      <c r="Q68" s="88">
        <v>-2</v>
      </c>
      <c r="R68" s="88">
        <v>0</v>
      </c>
      <c r="S68" s="116">
        <v>0</v>
      </c>
      <c r="U68" s="115">
        <v>-72</v>
      </c>
      <c r="V68" s="116">
        <v>68.59</v>
      </c>
      <c r="W68">
        <v>64.09</v>
      </c>
      <c r="X68">
        <v>-40</v>
      </c>
      <c r="Y68">
        <v>0.96</v>
      </c>
      <c r="Z68">
        <v>-2</v>
      </c>
      <c r="AA68">
        <v>3.54</v>
      </c>
      <c r="AB68">
        <v>-30</v>
      </c>
    </row>
    <row r="69" spans="7:28">
      <c r="G69" t="s">
        <v>111</v>
      </c>
      <c r="H69" s="115">
        <v>31.57</v>
      </c>
      <c r="I69" s="88">
        <v>0</v>
      </c>
      <c r="J69" s="88">
        <v>0</v>
      </c>
      <c r="K69" s="88">
        <v>0</v>
      </c>
      <c r="L69" s="88">
        <v>0</v>
      </c>
      <c r="M69" s="116">
        <v>3.54</v>
      </c>
      <c r="N69" s="115">
        <v>0</v>
      </c>
      <c r="O69" s="88">
        <v>-55</v>
      </c>
      <c r="P69" s="88">
        <v>-40</v>
      </c>
      <c r="Q69" s="88">
        <v>-2</v>
      </c>
      <c r="R69" s="88">
        <v>0</v>
      </c>
      <c r="S69" s="116">
        <v>0</v>
      </c>
      <c r="U69" s="115">
        <v>-97</v>
      </c>
      <c r="V69" s="116">
        <v>35.11</v>
      </c>
      <c r="W69">
        <v>31.57</v>
      </c>
      <c r="X69">
        <v>-55</v>
      </c>
      <c r="Y69">
        <v>0</v>
      </c>
      <c r="Z69">
        <v>-2</v>
      </c>
      <c r="AA69">
        <v>3.54</v>
      </c>
      <c r="AB69">
        <v>-40</v>
      </c>
    </row>
    <row r="70" spans="7:28">
      <c r="G70" t="s">
        <v>112</v>
      </c>
      <c r="H70" s="115">
        <v>68.87</v>
      </c>
      <c r="I70" s="88">
        <v>0</v>
      </c>
      <c r="J70" s="88">
        <v>0</v>
      </c>
      <c r="K70" s="88">
        <v>0</v>
      </c>
      <c r="L70" s="88">
        <v>0</v>
      </c>
      <c r="M70" s="116">
        <v>3.54</v>
      </c>
      <c r="N70" s="115">
        <v>0</v>
      </c>
      <c r="O70" s="88">
        <v>-30</v>
      </c>
      <c r="P70" s="88">
        <v>-30</v>
      </c>
      <c r="Q70" s="88">
        <v>-2</v>
      </c>
      <c r="R70" s="88">
        <v>0</v>
      </c>
      <c r="S70" s="116">
        <v>0</v>
      </c>
      <c r="U70" s="115">
        <v>-62</v>
      </c>
      <c r="V70" s="116">
        <v>72.41</v>
      </c>
      <c r="W70">
        <v>68.87</v>
      </c>
      <c r="X70">
        <v>-30</v>
      </c>
      <c r="Y70">
        <v>0</v>
      </c>
      <c r="Z70">
        <v>-2</v>
      </c>
      <c r="AA70">
        <v>3.54</v>
      </c>
      <c r="AB70">
        <v>-30</v>
      </c>
    </row>
    <row r="71" spans="7:28">
      <c r="G71" t="s">
        <v>113</v>
      </c>
      <c r="H71" s="115">
        <v>119.57</v>
      </c>
      <c r="I71" s="88">
        <v>23.92</v>
      </c>
      <c r="J71" s="88">
        <v>0</v>
      </c>
      <c r="K71" s="88">
        <v>0</v>
      </c>
      <c r="L71" s="88">
        <v>0</v>
      </c>
      <c r="M71" s="116">
        <v>3.54</v>
      </c>
      <c r="N71" s="115">
        <v>0</v>
      </c>
      <c r="O71" s="88">
        <v>0</v>
      </c>
      <c r="P71" s="88">
        <v>-105</v>
      </c>
      <c r="Q71" s="88">
        <v>-25</v>
      </c>
      <c r="R71" s="88">
        <v>0</v>
      </c>
      <c r="S71" s="116">
        <v>0</v>
      </c>
      <c r="U71" s="115">
        <v>-130</v>
      </c>
      <c r="V71" s="116">
        <v>147.03</v>
      </c>
      <c r="W71">
        <v>119.57</v>
      </c>
      <c r="X71">
        <v>23.92</v>
      </c>
      <c r="Y71">
        <v>0</v>
      </c>
      <c r="Z71">
        <v>-25</v>
      </c>
      <c r="AA71">
        <v>3.54</v>
      </c>
      <c r="AB71">
        <v>-105</v>
      </c>
    </row>
    <row r="72" spans="7:28">
      <c r="G72" t="s">
        <v>114</v>
      </c>
      <c r="H72" s="115">
        <v>100.44</v>
      </c>
      <c r="I72" s="88">
        <v>14.35</v>
      </c>
      <c r="J72" s="88">
        <v>66.959999999999994</v>
      </c>
      <c r="K72" s="88">
        <v>0</v>
      </c>
      <c r="L72" s="88">
        <v>0</v>
      </c>
      <c r="M72" s="116">
        <v>3.54</v>
      </c>
      <c r="N72" s="115">
        <v>0</v>
      </c>
      <c r="O72" s="88">
        <v>0</v>
      </c>
      <c r="P72" s="88">
        <v>0</v>
      </c>
      <c r="Q72" s="88">
        <v>-2</v>
      </c>
      <c r="R72" s="88">
        <v>0</v>
      </c>
      <c r="S72" s="116">
        <v>0</v>
      </c>
      <c r="U72" s="115">
        <v>-2</v>
      </c>
      <c r="V72" s="116">
        <v>185.29</v>
      </c>
      <c r="W72">
        <v>100.44</v>
      </c>
      <c r="X72">
        <v>14.35</v>
      </c>
      <c r="Y72">
        <v>0</v>
      </c>
      <c r="Z72">
        <v>-2</v>
      </c>
      <c r="AA72">
        <v>3.54</v>
      </c>
      <c r="AB72">
        <v>66.959999999999994</v>
      </c>
    </row>
    <row r="73" spans="7:28">
      <c r="G73" t="s">
        <v>115</v>
      </c>
      <c r="H73" s="115">
        <v>100.45</v>
      </c>
      <c r="I73" s="88">
        <v>47.83</v>
      </c>
      <c r="J73" s="88">
        <v>81.31</v>
      </c>
      <c r="K73" s="88">
        <v>0</v>
      </c>
      <c r="L73" s="88">
        <v>4.78</v>
      </c>
      <c r="M73" s="116">
        <v>2.39</v>
      </c>
      <c r="N73" s="115">
        <v>0</v>
      </c>
      <c r="O73" s="88">
        <v>0</v>
      </c>
      <c r="P73" s="88">
        <v>0</v>
      </c>
      <c r="Q73" s="88">
        <v>-2</v>
      </c>
      <c r="R73" s="88">
        <v>0</v>
      </c>
      <c r="S73" s="116">
        <v>0</v>
      </c>
      <c r="U73" s="115">
        <v>-2</v>
      </c>
      <c r="V73" s="116">
        <v>236.76</v>
      </c>
      <c r="W73">
        <v>100.45</v>
      </c>
      <c r="X73">
        <v>47.83</v>
      </c>
      <c r="Y73">
        <v>4.78</v>
      </c>
      <c r="Z73">
        <v>-2</v>
      </c>
      <c r="AA73">
        <v>2.39</v>
      </c>
      <c r="AB73">
        <v>81.31</v>
      </c>
    </row>
    <row r="74" spans="7:28">
      <c r="G74" t="s">
        <v>116</v>
      </c>
      <c r="H74" s="115">
        <v>110</v>
      </c>
      <c r="I74" s="88">
        <v>43.05</v>
      </c>
      <c r="J74" s="88">
        <v>71.75</v>
      </c>
      <c r="K74" s="88">
        <v>0</v>
      </c>
      <c r="L74" s="88">
        <v>0</v>
      </c>
      <c r="M74" s="116">
        <v>2.0099999999999998</v>
      </c>
      <c r="N74" s="115">
        <v>0</v>
      </c>
      <c r="O74" s="88">
        <v>0</v>
      </c>
      <c r="P74" s="88">
        <v>0</v>
      </c>
      <c r="Q74" s="88">
        <v>-2</v>
      </c>
      <c r="R74" s="88">
        <v>0</v>
      </c>
      <c r="S74" s="116">
        <v>0</v>
      </c>
      <c r="U74" s="115">
        <v>-2</v>
      </c>
      <c r="V74" s="116">
        <v>226.81</v>
      </c>
      <c r="W74">
        <v>110</v>
      </c>
      <c r="X74">
        <v>43.05</v>
      </c>
      <c r="Y74">
        <v>0</v>
      </c>
      <c r="Z74">
        <v>-2</v>
      </c>
      <c r="AA74">
        <v>2.0099999999999998</v>
      </c>
      <c r="AB74">
        <v>71.75</v>
      </c>
    </row>
    <row r="75" spans="7:28">
      <c r="G75" t="s">
        <v>117</v>
      </c>
      <c r="H75" s="115">
        <v>97.57</v>
      </c>
      <c r="I75" s="88">
        <v>0</v>
      </c>
      <c r="J75" s="88">
        <v>0</v>
      </c>
      <c r="K75" s="88">
        <v>0</v>
      </c>
      <c r="L75" s="88">
        <v>0</v>
      </c>
      <c r="M75" s="116">
        <v>1.63</v>
      </c>
      <c r="N75" s="115">
        <v>0</v>
      </c>
      <c r="O75" s="88">
        <v>-10</v>
      </c>
      <c r="P75" s="88">
        <v>0</v>
      </c>
      <c r="Q75" s="88">
        <v>-30</v>
      </c>
      <c r="R75" s="88">
        <v>0</v>
      </c>
      <c r="S75" s="116">
        <v>0</v>
      </c>
      <c r="U75" s="115">
        <v>-40</v>
      </c>
      <c r="V75" s="116">
        <v>99.2</v>
      </c>
      <c r="W75">
        <v>97.57</v>
      </c>
      <c r="X75">
        <v>-10</v>
      </c>
      <c r="Y75">
        <v>0</v>
      </c>
      <c r="Z75">
        <v>-30</v>
      </c>
      <c r="AA75">
        <v>1.63</v>
      </c>
      <c r="AB75">
        <v>0</v>
      </c>
    </row>
    <row r="76" spans="7:28">
      <c r="G76" t="s">
        <v>118</v>
      </c>
      <c r="H76" s="115">
        <v>81.3</v>
      </c>
      <c r="I76" s="88">
        <v>0</v>
      </c>
      <c r="J76" s="88">
        <v>71.75</v>
      </c>
      <c r="K76" s="88">
        <v>0</v>
      </c>
      <c r="L76" s="88">
        <v>0</v>
      </c>
      <c r="M76" s="116">
        <v>1.63</v>
      </c>
      <c r="N76" s="115">
        <v>0</v>
      </c>
      <c r="O76" s="88">
        <v>0</v>
      </c>
      <c r="P76" s="88">
        <v>0</v>
      </c>
      <c r="Q76" s="88">
        <v>-2</v>
      </c>
      <c r="R76" s="88">
        <v>0</v>
      </c>
      <c r="S76" s="116">
        <v>0</v>
      </c>
      <c r="U76" s="115">
        <v>-2</v>
      </c>
      <c r="V76" s="116">
        <v>154.68</v>
      </c>
      <c r="W76">
        <v>81.3</v>
      </c>
      <c r="X76">
        <v>0</v>
      </c>
      <c r="Y76">
        <v>0</v>
      </c>
      <c r="Z76">
        <v>-2</v>
      </c>
      <c r="AA76">
        <v>1.63</v>
      </c>
      <c r="AB76">
        <v>71.75</v>
      </c>
    </row>
    <row r="77" spans="7:28">
      <c r="G77" t="s">
        <v>119</v>
      </c>
      <c r="H77" s="115">
        <v>0</v>
      </c>
      <c r="I77" s="88">
        <v>0</v>
      </c>
      <c r="J77" s="88">
        <v>81.31</v>
      </c>
      <c r="K77" s="88">
        <v>0</v>
      </c>
      <c r="L77" s="88">
        <v>0</v>
      </c>
      <c r="M77" s="116">
        <v>1.24</v>
      </c>
      <c r="N77" s="115">
        <v>0</v>
      </c>
      <c r="O77" s="88">
        <v>0</v>
      </c>
      <c r="P77" s="88">
        <v>0</v>
      </c>
      <c r="Q77" s="88">
        <v>-2</v>
      </c>
      <c r="R77" s="88">
        <v>0</v>
      </c>
      <c r="S77" s="116">
        <v>0</v>
      </c>
      <c r="U77" s="115">
        <v>-2</v>
      </c>
      <c r="V77" s="116">
        <v>82.55</v>
      </c>
      <c r="W77">
        <v>0</v>
      </c>
      <c r="X77">
        <v>0</v>
      </c>
      <c r="Y77">
        <v>0</v>
      </c>
      <c r="Z77">
        <v>-2</v>
      </c>
      <c r="AA77">
        <v>1.24</v>
      </c>
      <c r="AB77">
        <v>81.31</v>
      </c>
    </row>
    <row r="78" spans="7:28">
      <c r="G78" t="s">
        <v>120</v>
      </c>
      <c r="H78" s="115">
        <v>50.7</v>
      </c>
      <c r="I78" s="88">
        <v>0</v>
      </c>
      <c r="J78" s="88">
        <v>28.7</v>
      </c>
      <c r="K78" s="88">
        <v>0</v>
      </c>
      <c r="L78" s="88">
        <v>0</v>
      </c>
      <c r="M78" s="116">
        <v>0</v>
      </c>
      <c r="N78" s="115">
        <v>0</v>
      </c>
      <c r="O78" s="88">
        <v>-35</v>
      </c>
      <c r="P78" s="88">
        <v>0</v>
      </c>
      <c r="Q78" s="88">
        <v>-2</v>
      </c>
      <c r="R78" s="88">
        <v>0</v>
      </c>
      <c r="S78" s="116">
        <v>0</v>
      </c>
      <c r="U78" s="115">
        <v>-37</v>
      </c>
      <c r="V78" s="116">
        <v>79.400000000000006</v>
      </c>
      <c r="W78">
        <v>50.7</v>
      </c>
      <c r="X78">
        <v>-35</v>
      </c>
      <c r="Y78">
        <v>0</v>
      </c>
      <c r="Z78">
        <v>-2</v>
      </c>
      <c r="AA78">
        <v>0</v>
      </c>
      <c r="AB78">
        <v>28.7</v>
      </c>
    </row>
    <row r="79" spans="7:28">
      <c r="G79" t="s">
        <v>121</v>
      </c>
      <c r="H79" s="115">
        <v>26.78</v>
      </c>
      <c r="I79" s="88">
        <v>0</v>
      </c>
      <c r="J79" s="88">
        <v>57.4</v>
      </c>
      <c r="K79" s="88">
        <v>4.78</v>
      </c>
      <c r="L79" s="88">
        <v>9.57</v>
      </c>
      <c r="M79" s="116">
        <v>0.28999999999999998</v>
      </c>
      <c r="N79" s="115">
        <v>0</v>
      </c>
      <c r="O79" s="88">
        <v>-50</v>
      </c>
      <c r="P79" s="88">
        <v>0</v>
      </c>
      <c r="Q79" s="88">
        <v>0</v>
      </c>
      <c r="R79" s="88">
        <v>0</v>
      </c>
      <c r="S79" s="116">
        <v>0</v>
      </c>
      <c r="U79" s="115">
        <v>-50</v>
      </c>
      <c r="V79" s="116">
        <v>98.82</v>
      </c>
      <c r="W79">
        <v>26.78</v>
      </c>
      <c r="X79">
        <v>-50</v>
      </c>
      <c r="Y79">
        <v>9.57</v>
      </c>
      <c r="Z79">
        <v>4.78</v>
      </c>
      <c r="AA79">
        <v>0.28999999999999998</v>
      </c>
      <c r="AB79">
        <v>57.4</v>
      </c>
    </row>
    <row r="80" spans="7:28">
      <c r="G80" t="s">
        <v>122</v>
      </c>
      <c r="H80" s="115">
        <v>43.05</v>
      </c>
      <c r="I80" s="88">
        <v>0</v>
      </c>
      <c r="J80" s="88">
        <v>86.08</v>
      </c>
      <c r="K80" s="88">
        <v>28.7</v>
      </c>
      <c r="L80" s="88">
        <v>0</v>
      </c>
      <c r="M80" s="116">
        <v>0.77</v>
      </c>
      <c r="N80" s="115">
        <v>0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-10</v>
      </c>
      <c r="V80" s="116">
        <v>158.6</v>
      </c>
      <c r="W80">
        <v>43.05</v>
      </c>
      <c r="X80">
        <v>-10</v>
      </c>
      <c r="Y80">
        <v>0</v>
      </c>
      <c r="Z80">
        <v>28.7</v>
      </c>
      <c r="AA80">
        <v>0.77</v>
      </c>
      <c r="AB80">
        <v>86.08</v>
      </c>
    </row>
    <row r="81" spans="7:28">
      <c r="G81" t="s">
        <v>123</v>
      </c>
      <c r="H81" s="115">
        <v>49.74</v>
      </c>
      <c r="I81" s="88">
        <v>0</v>
      </c>
      <c r="J81" s="88">
        <v>76.53</v>
      </c>
      <c r="K81" s="88">
        <v>4.78</v>
      </c>
      <c r="L81" s="88">
        <v>0</v>
      </c>
      <c r="M81" s="116">
        <v>0.77</v>
      </c>
      <c r="N81" s="115">
        <v>0</v>
      </c>
      <c r="O81" s="88">
        <v>-15</v>
      </c>
      <c r="P81" s="88">
        <v>0</v>
      </c>
      <c r="Q81" s="88">
        <v>0</v>
      </c>
      <c r="R81" s="88">
        <v>0</v>
      </c>
      <c r="S81" s="116">
        <v>0</v>
      </c>
      <c r="U81" s="115">
        <v>-15</v>
      </c>
      <c r="V81" s="116">
        <v>131.82</v>
      </c>
      <c r="W81">
        <v>49.74</v>
      </c>
      <c r="X81">
        <v>-15</v>
      </c>
      <c r="Y81">
        <v>0</v>
      </c>
      <c r="Z81">
        <v>4.78</v>
      </c>
      <c r="AA81">
        <v>0.77</v>
      </c>
      <c r="AB81">
        <v>76.53</v>
      </c>
    </row>
    <row r="82" spans="7:28">
      <c r="G82" t="s">
        <v>124</v>
      </c>
      <c r="H82" s="115">
        <v>27.74</v>
      </c>
      <c r="I82" s="88">
        <v>0</v>
      </c>
      <c r="J82" s="88">
        <v>47.82</v>
      </c>
      <c r="K82" s="88">
        <v>9.57</v>
      </c>
      <c r="L82" s="88">
        <v>0</v>
      </c>
      <c r="M82" s="116">
        <v>0.77</v>
      </c>
      <c r="N82" s="115">
        <v>0</v>
      </c>
      <c r="O82" s="88">
        <v>-14</v>
      </c>
      <c r="P82" s="88">
        <v>0</v>
      </c>
      <c r="Q82" s="88">
        <v>0</v>
      </c>
      <c r="R82" s="88">
        <v>0</v>
      </c>
      <c r="S82" s="116">
        <v>0</v>
      </c>
      <c r="U82" s="115">
        <v>-14</v>
      </c>
      <c r="V82" s="116">
        <v>85.9</v>
      </c>
      <c r="W82">
        <v>27.74</v>
      </c>
      <c r="X82">
        <v>-14</v>
      </c>
      <c r="Y82">
        <v>0</v>
      </c>
      <c r="Z82">
        <v>9.57</v>
      </c>
      <c r="AA82">
        <v>0.77</v>
      </c>
      <c r="AB82">
        <v>47.82</v>
      </c>
    </row>
    <row r="83" spans="7:28">
      <c r="G83" t="s">
        <v>125</v>
      </c>
      <c r="H83" s="115">
        <v>70.790000000000006</v>
      </c>
      <c r="I83" s="88">
        <v>0</v>
      </c>
      <c r="J83" s="88">
        <v>14.35</v>
      </c>
      <c r="K83" s="88">
        <v>4.78</v>
      </c>
      <c r="L83" s="88">
        <v>0</v>
      </c>
      <c r="M83" s="116">
        <v>0.77</v>
      </c>
      <c r="N83" s="115">
        <v>0</v>
      </c>
      <c r="O83" s="88">
        <v>-15</v>
      </c>
      <c r="P83" s="88">
        <v>0</v>
      </c>
      <c r="Q83" s="88">
        <v>0</v>
      </c>
      <c r="R83" s="88">
        <v>0</v>
      </c>
      <c r="S83" s="116">
        <v>0</v>
      </c>
      <c r="U83" s="115">
        <v>-15</v>
      </c>
      <c r="V83" s="116">
        <v>90.69</v>
      </c>
      <c r="W83">
        <v>70.790000000000006</v>
      </c>
      <c r="X83">
        <v>-15</v>
      </c>
      <c r="Y83">
        <v>0</v>
      </c>
      <c r="Z83">
        <v>4.78</v>
      </c>
      <c r="AA83">
        <v>0.77</v>
      </c>
      <c r="AB83">
        <v>14.35</v>
      </c>
    </row>
    <row r="84" spans="7:28">
      <c r="G84" t="s">
        <v>126</v>
      </c>
      <c r="H84" s="115">
        <v>42.09</v>
      </c>
      <c r="I84" s="88">
        <v>0</v>
      </c>
      <c r="J84" s="88">
        <v>66.959999999999994</v>
      </c>
      <c r="K84" s="88">
        <v>14.35</v>
      </c>
      <c r="L84" s="88">
        <v>0</v>
      </c>
      <c r="M84" s="116">
        <v>0.77</v>
      </c>
      <c r="N84" s="115">
        <v>0</v>
      </c>
      <c r="O84" s="88">
        <v>-15</v>
      </c>
      <c r="P84" s="88">
        <v>0</v>
      </c>
      <c r="Q84" s="88">
        <v>0</v>
      </c>
      <c r="R84" s="88">
        <v>0</v>
      </c>
      <c r="S84" s="116">
        <v>0</v>
      </c>
      <c r="U84" s="115">
        <v>-15</v>
      </c>
      <c r="V84" s="116">
        <v>124.17</v>
      </c>
      <c r="W84">
        <v>42.09</v>
      </c>
      <c r="X84">
        <v>-15</v>
      </c>
      <c r="Y84">
        <v>0</v>
      </c>
      <c r="Z84">
        <v>14.35</v>
      </c>
      <c r="AA84">
        <v>0.77</v>
      </c>
      <c r="AB84">
        <v>66.959999999999994</v>
      </c>
    </row>
    <row r="85" spans="7:28">
      <c r="G85" t="s">
        <v>127</v>
      </c>
      <c r="H85" s="115">
        <v>26.78</v>
      </c>
      <c r="I85" s="88">
        <v>0</v>
      </c>
      <c r="J85" s="88">
        <v>62.18</v>
      </c>
      <c r="K85" s="88">
        <v>9.57</v>
      </c>
      <c r="L85" s="88">
        <v>10.52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109.05</v>
      </c>
      <c r="W85">
        <v>26.78</v>
      </c>
      <c r="X85">
        <v>0</v>
      </c>
      <c r="Y85">
        <v>10.52</v>
      </c>
      <c r="Z85">
        <v>9.57</v>
      </c>
      <c r="AA85">
        <v>0</v>
      </c>
      <c r="AB85">
        <v>62.18</v>
      </c>
    </row>
    <row r="86" spans="7:28">
      <c r="G86" t="s">
        <v>128</v>
      </c>
      <c r="H86" s="115">
        <v>60.26</v>
      </c>
      <c r="I86" s="88">
        <v>0</v>
      </c>
      <c r="J86" s="88">
        <v>43.05</v>
      </c>
      <c r="K86" s="88">
        <v>1.91</v>
      </c>
      <c r="L86" s="88">
        <v>1.91</v>
      </c>
      <c r="M86" s="116">
        <v>0.77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107.9</v>
      </c>
      <c r="W86">
        <v>60.26</v>
      </c>
      <c r="X86">
        <v>0</v>
      </c>
      <c r="Y86">
        <v>1.91</v>
      </c>
      <c r="Z86">
        <v>1.91</v>
      </c>
      <c r="AA86">
        <v>0.77</v>
      </c>
      <c r="AB86">
        <v>43.05</v>
      </c>
    </row>
    <row r="87" spans="7:28">
      <c r="G87" t="s">
        <v>129</v>
      </c>
      <c r="H87" s="115">
        <v>101.4</v>
      </c>
      <c r="I87" s="88">
        <v>0</v>
      </c>
      <c r="J87" s="88">
        <v>19.13</v>
      </c>
      <c r="K87" s="88">
        <v>9.57</v>
      </c>
      <c r="L87" s="88">
        <v>2.87</v>
      </c>
      <c r="M87" s="116">
        <v>0.56999999999999995</v>
      </c>
      <c r="N87" s="115">
        <v>0</v>
      </c>
      <c r="O87" s="88">
        <v>-5</v>
      </c>
      <c r="P87" s="88">
        <v>0</v>
      </c>
      <c r="Q87" s="88">
        <v>0</v>
      </c>
      <c r="R87" s="88">
        <v>0</v>
      </c>
      <c r="S87" s="116">
        <v>0</v>
      </c>
      <c r="U87" s="115">
        <v>-5</v>
      </c>
      <c r="V87" s="116">
        <v>133.54</v>
      </c>
      <c r="W87">
        <v>101.4</v>
      </c>
      <c r="X87">
        <v>-5</v>
      </c>
      <c r="Y87">
        <v>2.87</v>
      </c>
      <c r="Z87">
        <v>9.57</v>
      </c>
      <c r="AA87">
        <v>0.56999999999999995</v>
      </c>
      <c r="AB87">
        <v>19.13</v>
      </c>
    </row>
    <row r="88" spans="7:28">
      <c r="G88" t="s">
        <v>130</v>
      </c>
      <c r="H88" s="115">
        <v>77.489999999999995</v>
      </c>
      <c r="I88" s="88">
        <v>28.7</v>
      </c>
      <c r="J88" s="88">
        <v>66.959999999999994</v>
      </c>
      <c r="K88" s="88">
        <v>4.78</v>
      </c>
      <c r="L88" s="88">
        <v>1.91</v>
      </c>
      <c r="M88" s="116">
        <v>0.77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180.61</v>
      </c>
      <c r="W88">
        <v>77.489999999999995</v>
      </c>
      <c r="X88">
        <v>28.7</v>
      </c>
      <c r="Y88">
        <v>1.91</v>
      </c>
      <c r="Z88">
        <v>4.78</v>
      </c>
      <c r="AA88">
        <v>0.77</v>
      </c>
      <c r="AB88">
        <v>66.959999999999994</v>
      </c>
    </row>
    <row r="89" spans="7:28">
      <c r="G89" t="s">
        <v>131</v>
      </c>
      <c r="H89" s="115">
        <v>85.14</v>
      </c>
      <c r="I89" s="88">
        <v>19.13</v>
      </c>
      <c r="J89" s="88">
        <v>23.92</v>
      </c>
      <c r="K89" s="88">
        <v>4.78</v>
      </c>
      <c r="L89" s="88">
        <v>1.91</v>
      </c>
      <c r="M89" s="116">
        <v>0.48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135.36000000000001</v>
      </c>
      <c r="W89">
        <v>85.14</v>
      </c>
      <c r="X89">
        <v>19.13</v>
      </c>
      <c r="Y89">
        <v>1.91</v>
      </c>
      <c r="Z89">
        <v>4.78</v>
      </c>
      <c r="AA89">
        <v>0.48</v>
      </c>
      <c r="AB89">
        <v>23.92</v>
      </c>
    </row>
    <row r="90" spans="7:28">
      <c r="G90" t="s">
        <v>132</v>
      </c>
      <c r="H90" s="115">
        <v>92.79</v>
      </c>
      <c r="I90" s="88">
        <v>0</v>
      </c>
      <c r="J90" s="88">
        <v>66.959999999999994</v>
      </c>
      <c r="K90" s="88">
        <v>4.78</v>
      </c>
      <c r="L90" s="88">
        <v>0</v>
      </c>
      <c r="M90" s="116">
        <v>0.77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165.3</v>
      </c>
      <c r="W90">
        <v>92.79</v>
      </c>
      <c r="X90">
        <v>0</v>
      </c>
      <c r="Y90">
        <v>0</v>
      </c>
      <c r="Z90">
        <v>4.78</v>
      </c>
      <c r="AA90">
        <v>0.77</v>
      </c>
      <c r="AB90">
        <v>66.959999999999994</v>
      </c>
    </row>
    <row r="91" spans="7:28">
      <c r="G91" t="s">
        <v>133</v>
      </c>
      <c r="H91" s="115">
        <v>96.61</v>
      </c>
      <c r="I91" s="88">
        <v>23.92</v>
      </c>
      <c r="J91" s="88">
        <v>81.31</v>
      </c>
      <c r="K91" s="88">
        <v>4.78</v>
      </c>
      <c r="L91" s="88">
        <v>4.78</v>
      </c>
      <c r="M91" s="116">
        <v>0.77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212.17</v>
      </c>
      <c r="W91">
        <v>96.61</v>
      </c>
      <c r="X91">
        <v>23.92</v>
      </c>
      <c r="Y91">
        <v>4.78</v>
      </c>
      <c r="Z91">
        <v>4.78</v>
      </c>
      <c r="AA91">
        <v>0.77</v>
      </c>
      <c r="AB91">
        <v>81.31</v>
      </c>
    </row>
    <row r="92" spans="7:28">
      <c r="G92" t="s">
        <v>134</v>
      </c>
      <c r="H92" s="115">
        <v>92.79</v>
      </c>
      <c r="I92" s="88">
        <v>0</v>
      </c>
      <c r="J92" s="88">
        <v>47.83</v>
      </c>
      <c r="K92" s="88">
        <v>9.57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150.19</v>
      </c>
      <c r="W92">
        <v>92.79</v>
      </c>
      <c r="X92">
        <v>0</v>
      </c>
      <c r="Y92">
        <v>0</v>
      </c>
      <c r="Z92">
        <v>9.57</v>
      </c>
      <c r="AA92">
        <v>0</v>
      </c>
      <c r="AB92">
        <v>47.83</v>
      </c>
    </row>
    <row r="93" spans="7:28">
      <c r="G93" t="s">
        <v>135</v>
      </c>
      <c r="H93" s="115">
        <v>124.35</v>
      </c>
      <c r="I93" s="88">
        <v>28.7</v>
      </c>
      <c r="J93" s="88">
        <v>43.05</v>
      </c>
      <c r="K93" s="88">
        <v>1.91</v>
      </c>
      <c r="L93" s="88">
        <v>0.96</v>
      </c>
      <c r="M93" s="116">
        <v>0.77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199.74</v>
      </c>
      <c r="W93">
        <v>124.35</v>
      </c>
      <c r="X93">
        <v>28.7</v>
      </c>
      <c r="Y93">
        <v>0.96</v>
      </c>
      <c r="Z93">
        <v>1.91</v>
      </c>
      <c r="AA93">
        <v>0.77</v>
      </c>
      <c r="AB93">
        <v>43.05</v>
      </c>
    </row>
    <row r="94" spans="7:28">
      <c r="G94" t="s">
        <v>136</v>
      </c>
      <c r="H94" s="115">
        <v>110</v>
      </c>
      <c r="I94" s="88">
        <v>23.92</v>
      </c>
      <c r="J94" s="88">
        <v>66.959999999999994</v>
      </c>
      <c r="K94" s="88">
        <v>1.91</v>
      </c>
      <c r="L94" s="88">
        <v>0</v>
      </c>
      <c r="M94" s="116">
        <v>0.77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203.56</v>
      </c>
      <c r="W94">
        <v>110</v>
      </c>
      <c r="X94">
        <v>23.92</v>
      </c>
      <c r="Y94">
        <v>0</v>
      </c>
      <c r="Z94">
        <v>1.91</v>
      </c>
      <c r="AA94">
        <v>0.77</v>
      </c>
      <c r="AB94">
        <v>66.959999999999994</v>
      </c>
    </row>
    <row r="95" spans="7:28">
      <c r="G95" t="s">
        <v>137</v>
      </c>
      <c r="H95" s="115">
        <v>20.09</v>
      </c>
      <c r="I95" s="88">
        <v>33.47</v>
      </c>
      <c r="J95" s="88">
        <v>9.57</v>
      </c>
      <c r="K95" s="88">
        <v>9.57</v>
      </c>
      <c r="L95" s="88">
        <v>0</v>
      </c>
      <c r="M95" s="116">
        <v>0.77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73.47</v>
      </c>
      <c r="W95">
        <v>20.09</v>
      </c>
      <c r="X95">
        <v>33.47</v>
      </c>
      <c r="Y95">
        <v>0</v>
      </c>
      <c r="Z95">
        <v>9.57</v>
      </c>
      <c r="AA95">
        <v>0.77</v>
      </c>
      <c r="AB95">
        <v>9.57</v>
      </c>
    </row>
    <row r="96" spans="7:28">
      <c r="G96" t="s">
        <v>138</v>
      </c>
      <c r="H96" s="115">
        <v>38.26</v>
      </c>
      <c r="I96" s="88">
        <v>4.78</v>
      </c>
      <c r="J96" s="88">
        <v>57.4</v>
      </c>
      <c r="K96" s="88">
        <v>9.57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110.01</v>
      </c>
      <c r="W96">
        <v>38.26</v>
      </c>
      <c r="X96">
        <v>4.78</v>
      </c>
      <c r="Y96">
        <v>0</v>
      </c>
      <c r="Z96">
        <v>9.57</v>
      </c>
      <c r="AA96">
        <v>0</v>
      </c>
      <c r="AB96">
        <v>57.4</v>
      </c>
    </row>
    <row r="97" spans="1:83">
      <c r="G97" t="s">
        <v>139</v>
      </c>
      <c r="H97" s="115">
        <v>0</v>
      </c>
      <c r="I97" s="88">
        <v>0</v>
      </c>
      <c r="J97" s="88">
        <v>38.26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38.26</v>
      </c>
      <c r="W97">
        <v>0</v>
      </c>
      <c r="X97">
        <v>0</v>
      </c>
      <c r="Y97">
        <v>0</v>
      </c>
      <c r="Z97">
        <v>0</v>
      </c>
      <c r="AA97">
        <v>0</v>
      </c>
      <c r="AB97">
        <v>38.26</v>
      </c>
    </row>
    <row r="98" spans="1:83">
      <c r="G98" t="s">
        <v>140</v>
      </c>
      <c r="H98" s="115">
        <v>0</v>
      </c>
      <c r="I98" s="88">
        <v>0</v>
      </c>
      <c r="J98" s="88">
        <v>19.13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19.13</v>
      </c>
      <c r="W98">
        <v>0</v>
      </c>
      <c r="X98">
        <v>0</v>
      </c>
      <c r="Y98">
        <v>0</v>
      </c>
      <c r="Z98">
        <v>0</v>
      </c>
      <c r="AA98">
        <v>0</v>
      </c>
      <c r="AB98">
        <v>19.13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2.1731300000000005</v>
      </c>
      <c r="I99" s="111">
        <f t="shared" ref="I99:BQ99" si="1">SUM(I3:I98)/4000</f>
        <v>0.33840500000000001</v>
      </c>
      <c r="J99" s="111">
        <f t="shared" si="1"/>
        <v>1.0952950000000001</v>
      </c>
      <c r="K99" s="111">
        <f t="shared" si="1"/>
        <v>0.28099999999999986</v>
      </c>
      <c r="L99" s="111">
        <f t="shared" si="1"/>
        <v>6.4742500000000008E-2</v>
      </c>
      <c r="M99" s="111">
        <f t="shared" si="1"/>
        <v>3.0922499999999999E-2</v>
      </c>
      <c r="N99" s="110">
        <f t="shared" si="1"/>
        <v>-0.10475</v>
      </c>
      <c r="O99" s="111">
        <f t="shared" si="1"/>
        <v>-0.27024999999999999</v>
      </c>
      <c r="P99" s="111">
        <f t="shared" si="1"/>
        <v>-0.22500000000000001</v>
      </c>
      <c r="Q99" s="111">
        <f t="shared" si="1"/>
        <v>-1.8749999999999999E-2</v>
      </c>
      <c r="R99" s="111">
        <f t="shared" si="1"/>
        <v>0</v>
      </c>
      <c r="S99" s="112">
        <f t="shared" si="1"/>
        <v>0</v>
      </c>
      <c r="U99" s="110">
        <f t="shared" si="1"/>
        <v>-0.61875000000000002</v>
      </c>
      <c r="V99" s="112">
        <f t="shared" si="1"/>
        <v>3.9834924999999997</v>
      </c>
      <c r="W99">
        <f t="shared" si="1"/>
        <v>2.0683799999999994</v>
      </c>
      <c r="X99">
        <f t="shared" si="1"/>
        <v>6.8155000000000007E-2</v>
      </c>
      <c r="Y99">
        <f t="shared" si="1"/>
        <v>6.4742500000000008E-2</v>
      </c>
      <c r="Z99">
        <f t="shared" si="1"/>
        <v>0.26224999999999998</v>
      </c>
      <c r="AA99">
        <f t="shared" si="1"/>
        <v>3.0922499999999999E-2</v>
      </c>
      <c r="AB99">
        <f t="shared" si="1"/>
        <v>0.87029500000000037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2" sqref="W2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44575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GT_NG!P3</f>
        <v>15.782469135802469</v>
      </c>
      <c r="F3">
        <f>GT_Spot!P3</f>
        <v>0</v>
      </c>
      <c r="G3">
        <f>PPCL_NG!P3</f>
        <v>45.83</v>
      </c>
      <c r="H3">
        <f>PPCL_Spot!P3</f>
        <v>0</v>
      </c>
      <c r="I3">
        <f>Bawana_NG!P3</f>
        <v>82.135196832878279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663.55134784618133</v>
      </c>
      <c r="P3" s="77">
        <v>67.003457875457869</v>
      </c>
      <c r="Q3" s="77">
        <v>15.784848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35.57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28.41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9.7552112994733644</v>
      </c>
      <c r="AD3">
        <f>SUM(B3:AB3,AI3:AR3)-AC3</f>
        <v>791.19210839084667</v>
      </c>
      <c r="AE3">
        <f>'IDT-1'!B3</f>
        <v>0</v>
      </c>
      <c r="AF3" s="26"/>
      <c r="AG3">
        <f>SUM(AD3:AF3)</f>
        <v>791.19210839084667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15.807039663777253</v>
      </c>
      <c r="F4">
        <f>GT_Spot!P4</f>
        <v>0</v>
      </c>
      <c r="G4">
        <f>PPCL_NG!P4</f>
        <v>45.26</v>
      </c>
      <c r="H4">
        <f>PPCL_Spot!P4</f>
        <v>0</v>
      </c>
      <c r="I4">
        <f>Bawana_NG!P4</f>
        <v>79.556365297638081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647.99539572754838</v>
      </c>
      <c r="P4" s="77">
        <v>67.003457875457869</v>
      </c>
      <c r="Q4" s="77">
        <v>15.784848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35.090000000000003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28.41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9.5866014239654582</v>
      </c>
      <c r="AD4">
        <f t="shared" ref="AD4:AD67" si="1">SUM(B4:AB4,AI4:AR4)-AC4</f>
        <v>772.20050514045613</v>
      </c>
      <c r="AE4">
        <f>'IDT-1'!B4</f>
        <v>0</v>
      </c>
      <c r="AF4" s="26"/>
      <c r="AG4">
        <f t="shared" ref="AG4:AG67" si="2">SUM(AD4:AF4)</f>
        <v>772.20050514045613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15.807039663777253</v>
      </c>
      <c r="F5">
        <f>GT_Spot!P5</f>
        <v>0</v>
      </c>
      <c r="G5">
        <f>PPCL_NG!P5</f>
        <v>45.26</v>
      </c>
      <c r="H5">
        <f>PPCL_Spot!P5</f>
        <v>0</v>
      </c>
      <c r="I5">
        <f>Bawana_NG!P5</f>
        <v>83.093835926319187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623.66861961624261</v>
      </c>
      <c r="P5" s="77">
        <v>67.003457875457869</v>
      </c>
      <c r="Q5" s="77">
        <v>15.784848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35.190000000000005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28.41</v>
      </c>
      <c r="AB5" s="117">
        <f>-STOA!N5</f>
        <v>-153.12</v>
      </c>
      <c r="AC5">
        <f t="shared" si="0"/>
        <v>9.4045355357183613</v>
      </c>
      <c r="AD5">
        <f t="shared" si="1"/>
        <v>751.69326554607869</v>
      </c>
      <c r="AE5">
        <f>'IDT-1'!B5</f>
        <v>0</v>
      </c>
      <c r="AF5" s="26"/>
      <c r="AG5">
        <f t="shared" si="2"/>
        <v>751.69326554607869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15.807039663777253</v>
      </c>
      <c r="F6">
        <f>GT_Spot!P6</f>
        <v>0</v>
      </c>
      <c r="G6">
        <f>PPCL_NG!P6</f>
        <v>45.26</v>
      </c>
      <c r="H6">
        <f>PPCL_Spot!P6</f>
        <v>0</v>
      </c>
      <c r="I6">
        <f>Bawana_NG!P6</f>
        <v>83.093835926319187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604.18167630018343</v>
      </c>
      <c r="P6" s="77">
        <v>67.003457875457869</v>
      </c>
      <c r="Q6" s="77">
        <v>15.784848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34.339999999999996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28.41</v>
      </c>
      <c r="AB6" s="117">
        <f>-STOA!N6</f>
        <v>-153.12</v>
      </c>
      <c r="AC6">
        <f t="shared" si="0"/>
        <v>9.2255704345370404</v>
      </c>
      <c r="AD6">
        <f t="shared" si="1"/>
        <v>731.53528733120072</v>
      </c>
      <c r="AE6">
        <f>'IDT-1'!B6</f>
        <v>0</v>
      </c>
      <c r="AF6" s="26"/>
      <c r="AG6">
        <f t="shared" si="2"/>
        <v>731.53528733120072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15.807039663777253</v>
      </c>
      <c r="F7">
        <f>GT_Spot!P7</f>
        <v>0</v>
      </c>
      <c r="G7">
        <f>PPCL_NG!P7</f>
        <v>45.26</v>
      </c>
      <c r="H7">
        <f>PPCL_Spot!P7</f>
        <v>0</v>
      </c>
      <c r="I7">
        <f>Bawana_NG!P7</f>
        <v>83.093835926319187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587.34055138111876</v>
      </c>
      <c r="P7" s="77">
        <v>67.003457875457869</v>
      </c>
      <c r="Q7" s="77">
        <v>15.784848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33.93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28.41</v>
      </c>
      <c r="AB7" s="117">
        <f>-STOA!N7</f>
        <v>-153.12</v>
      </c>
      <c r="AC7">
        <f t="shared" si="0"/>
        <v>9.6378405352492713</v>
      </c>
      <c r="AD7">
        <f t="shared" si="1"/>
        <v>777.97189231142374</v>
      </c>
      <c r="AE7">
        <f>'IDT-1'!B7</f>
        <v>0</v>
      </c>
      <c r="AF7" s="26"/>
      <c r="AG7">
        <f t="shared" si="2"/>
        <v>777.97189231142374</v>
      </c>
      <c r="AI7" s="75">
        <f>PXIL!H7</f>
        <v>0</v>
      </c>
      <c r="AJ7" s="75">
        <f>PXIL!N7</f>
        <v>0</v>
      </c>
      <c r="AK7" s="75">
        <f>RTM_IEX!H7</f>
        <v>64.099999999999994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15.807039663777253</v>
      </c>
      <c r="F8">
        <f>GT_Spot!P8</f>
        <v>0</v>
      </c>
      <c r="G8">
        <f>PPCL_NG!P8</f>
        <v>45.26</v>
      </c>
      <c r="H8">
        <f>PPCL_Spot!P8</f>
        <v>0</v>
      </c>
      <c r="I8">
        <f>Bawana_NG!P8</f>
        <v>83.093835926319187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580.67968633297983</v>
      </c>
      <c r="P8" s="77">
        <v>67.003457875457869</v>
      </c>
      <c r="Q8" s="77">
        <v>15.784848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33.700000000000003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28.41</v>
      </c>
      <c r="AB8" s="117">
        <f>-STOA!N8</f>
        <v>-153.12</v>
      </c>
      <c r="AC8">
        <f t="shared" si="0"/>
        <v>9.4509209228256488</v>
      </c>
      <c r="AD8">
        <f t="shared" si="1"/>
        <v>756.91794687570859</v>
      </c>
      <c r="AE8">
        <f>'IDT-1'!B8</f>
        <v>0</v>
      </c>
      <c r="AF8" s="26"/>
      <c r="AG8">
        <f t="shared" si="2"/>
        <v>756.91794687570859</v>
      </c>
      <c r="AI8" s="75">
        <f>PXIL!H8</f>
        <v>0</v>
      </c>
      <c r="AJ8" s="75">
        <f>PXIL!N8</f>
        <v>0</v>
      </c>
      <c r="AK8" s="75">
        <f>RTM_IEX!H8</f>
        <v>49.75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15.807039663777253</v>
      </c>
      <c r="F9">
        <f>GT_Spot!P9</f>
        <v>0</v>
      </c>
      <c r="G9">
        <f>PPCL_NG!P9</f>
        <v>45.83</v>
      </c>
      <c r="H9">
        <f>PPCL_Spot!P9</f>
        <v>0</v>
      </c>
      <c r="I9">
        <f>Bawana_NG!P9</f>
        <v>83.093835926319187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573.38280648494606</v>
      </c>
      <c r="P9" s="77">
        <v>67.003457875457869</v>
      </c>
      <c r="Q9" s="77">
        <v>15.784848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33.4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28.41</v>
      </c>
      <c r="AB9" s="117">
        <f>-STOA!N9</f>
        <v>-153.12</v>
      </c>
      <c r="AC9">
        <f t="shared" si="0"/>
        <v>9.0355003801629508</v>
      </c>
      <c r="AD9">
        <f t="shared" si="1"/>
        <v>710.12648757033753</v>
      </c>
      <c r="AE9">
        <f>'IDT-1'!B9</f>
        <v>0</v>
      </c>
      <c r="AF9" s="26"/>
      <c r="AG9">
        <f t="shared" si="2"/>
        <v>710.12648757033753</v>
      </c>
      <c r="AI9" s="75">
        <f>PXIL!H9</f>
        <v>0</v>
      </c>
      <c r="AJ9" s="75">
        <f>PXIL!N9</f>
        <v>0</v>
      </c>
      <c r="AK9" s="75">
        <f>RTM_IEX!H9</f>
        <v>9.57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15.807039663777253</v>
      </c>
      <c r="F10">
        <f>GT_Spot!P10</f>
        <v>0</v>
      </c>
      <c r="G10">
        <f>PPCL_NG!P10</f>
        <v>44.13</v>
      </c>
      <c r="H10">
        <f>PPCL_Spot!P10</f>
        <v>0</v>
      </c>
      <c r="I10">
        <f>Bawana_NG!P10</f>
        <v>83.093835926319187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573.18439773883131</v>
      </c>
      <c r="P10" s="77">
        <v>67.003457875457869</v>
      </c>
      <c r="Q10" s="77">
        <v>15.784848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33.74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-28</v>
      </c>
      <c r="AA10" s="117">
        <f>STOA!H10</f>
        <v>28.41</v>
      </c>
      <c r="AB10" s="117">
        <f>-STOA!N10</f>
        <v>-153.12</v>
      </c>
      <c r="AC10">
        <f t="shared" si="0"/>
        <v>9.4134619538186115</v>
      </c>
      <c r="AD10">
        <f t="shared" si="1"/>
        <v>696.45011725056713</v>
      </c>
      <c r="AE10">
        <f>'IDT-1'!B10</f>
        <v>0</v>
      </c>
      <c r="AF10" s="26"/>
      <c r="AG10">
        <f t="shared" si="2"/>
        <v>696.45011725056713</v>
      </c>
      <c r="AI10" s="75">
        <f>PXIL!H10</f>
        <v>0</v>
      </c>
      <c r="AJ10" s="75">
        <f>PXIL!N10</f>
        <v>0</v>
      </c>
      <c r="AK10" s="75">
        <f>RTM_IEX!H10</f>
        <v>25.83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15.807039663777253</v>
      </c>
      <c r="F11">
        <f>GT_Spot!P11</f>
        <v>0</v>
      </c>
      <c r="G11">
        <f>PPCL_NG!P11</f>
        <v>45.26</v>
      </c>
      <c r="H11">
        <f>PPCL_Spot!P11</f>
        <v>0</v>
      </c>
      <c r="I11">
        <f>Bawana_NG!P11</f>
        <v>83.093835926319187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590.69965671903935</v>
      </c>
      <c r="P11" s="77">
        <v>67.003457875457869</v>
      </c>
      <c r="Q11" s="77">
        <v>15.784848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43.99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-42</v>
      </c>
      <c r="AA11" s="117">
        <f>STOA!H11</f>
        <v>28.41</v>
      </c>
      <c r="AB11" s="117">
        <f>-STOA!N11</f>
        <v>-153.12</v>
      </c>
      <c r="AC11">
        <f t="shared" si="0"/>
        <v>9.564730018155176</v>
      </c>
      <c r="AD11">
        <f t="shared" si="1"/>
        <v>685.36410816643854</v>
      </c>
      <c r="AE11">
        <f>'IDT-1'!B11</f>
        <v>0</v>
      </c>
      <c r="AF11" s="26"/>
      <c r="AG11">
        <f t="shared" si="2"/>
        <v>685.36410816643854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15.807039663777253</v>
      </c>
      <c r="F12">
        <f>GT_Spot!P12</f>
        <v>0</v>
      </c>
      <c r="G12">
        <f>PPCL_NG!P12</f>
        <v>45.26</v>
      </c>
      <c r="H12">
        <f>PPCL_Spot!P12</f>
        <v>0</v>
      </c>
      <c r="I12">
        <f>Bawana_NG!P12</f>
        <v>83.093835926319187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590.01372933961397</v>
      </c>
      <c r="P12" s="77">
        <v>67.003457875457869</v>
      </c>
      <c r="Q12" s="77">
        <v>15.784848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44.83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-48</v>
      </c>
      <c r="AA12" s="117">
        <f>STOA!H12</f>
        <v>28.41</v>
      </c>
      <c r="AB12" s="117">
        <f>-STOA!N12</f>
        <v>-153.12</v>
      </c>
      <c r="AC12">
        <f t="shared" si="0"/>
        <v>9.6193546223494053</v>
      </c>
      <c r="AD12">
        <f t="shared" si="1"/>
        <v>679.46355618281893</v>
      </c>
      <c r="AE12">
        <f>'IDT-1'!B12</f>
        <v>0</v>
      </c>
      <c r="AF12" s="26"/>
      <c r="AG12">
        <f t="shared" si="2"/>
        <v>679.46355618281893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15.807039663777253</v>
      </c>
      <c r="F13">
        <f>GT_Spot!P13</f>
        <v>0</v>
      </c>
      <c r="G13">
        <f>PPCL_NG!P13</f>
        <v>45.26</v>
      </c>
      <c r="H13">
        <f>PPCL_Spot!P13</f>
        <v>0</v>
      </c>
      <c r="I13">
        <f>Bawana_NG!P13</f>
        <v>83.093835926319187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573.3432074267389</v>
      </c>
      <c r="P13" s="77">
        <v>67.003457875457869</v>
      </c>
      <c r="Q13" s="77">
        <v>15.784848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45.04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-31</v>
      </c>
      <c r="AA13" s="117">
        <f>STOA!H13</f>
        <v>28.41</v>
      </c>
      <c r="AB13" s="117">
        <f>-STOA!N13</f>
        <v>-153.12</v>
      </c>
      <c r="AC13">
        <f t="shared" si="0"/>
        <v>9.3235738616387831</v>
      </c>
      <c r="AD13">
        <f t="shared" si="1"/>
        <v>680.2988150306544</v>
      </c>
      <c r="AE13">
        <f>'IDT-1'!B13</f>
        <v>0</v>
      </c>
      <c r="AF13" s="26"/>
      <c r="AG13">
        <f t="shared" si="2"/>
        <v>680.2988150306544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15.807039663777253</v>
      </c>
      <c r="F14">
        <f>GT_Spot!P14</f>
        <v>0</v>
      </c>
      <c r="G14">
        <f>PPCL_NG!P14</f>
        <v>45.26</v>
      </c>
      <c r="H14">
        <f>PPCL_Spot!P14</f>
        <v>0</v>
      </c>
      <c r="I14">
        <f>Bawana_NG!P14</f>
        <v>83.093835926319187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577.87547667879085</v>
      </c>
      <c r="P14" s="77">
        <v>67.003457875457869</v>
      </c>
      <c r="Q14" s="77">
        <v>15.784848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45.410000000000004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-25</v>
      </c>
      <c r="AA14" s="117">
        <f>STOA!H14</f>
        <v>28.41</v>
      </c>
      <c r="AB14" s="117">
        <f>-STOA!N14</f>
        <v>-153.12</v>
      </c>
      <c r="AC14">
        <f t="shared" si="0"/>
        <v>9.6333250659236676</v>
      </c>
      <c r="AD14">
        <f t="shared" si="1"/>
        <v>727.24133307842146</v>
      </c>
      <c r="AE14">
        <f>'IDT-1'!B14</f>
        <v>0</v>
      </c>
      <c r="AF14" s="26"/>
      <c r="AG14">
        <f t="shared" si="2"/>
        <v>727.24133307842146</v>
      </c>
      <c r="AI14" s="75">
        <f>PXIL!H14</f>
        <v>0</v>
      </c>
      <c r="AJ14" s="75">
        <f>PXIL!N14</f>
        <v>0</v>
      </c>
      <c r="AK14" s="75">
        <f>RTM_IEX!H14</f>
        <v>36.35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15.807039663777253</v>
      </c>
      <c r="F15">
        <f>GT_Spot!P15</f>
        <v>0</v>
      </c>
      <c r="G15">
        <f>PPCL_NG!P15</f>
        <v>44.13</v>
      </c>
      <c r="H15">
        <f>PPCL_Spot!P15</f>
        <v>0</v>
      </c>
      <c r="I15">
        <f>Bawana_NG!P15</f>
        <v>83.093835926319187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576.17300819114757</v>
      </c>
      <c r="P15" s="77">
        <v>67.003457875457869</v>
      </c>
      <c r="Q15" s="77">
        <v>15.784848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59.57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-27</v>
      </c>
      <c r="AA15" s="117">
        <f>STOA!H15</f>
        <v>28.41</v>
      </c>
      <c r="AB15" s="117">
        <f>-STOA!N15</f>
        <v>-153.12</v>
      </c>
      <c r="AC15">
        <f t="shared" si="0"/>
        <v>9.4308835982767985</v>
      </c>
      <c r="AD15">
        <f t="shared" si="1"/>
        <v>700.42130605842522</v>
      </c>
      <c r="AE15">
        <f>'IDT-1'!B15</f>
        <v>0</v>
      </c>
      <c r="AF15" s="26"/>
      <c r="AG15">
        <f t="shared" si="2"/>
        <v>700.42130605842522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15.807039663777253</v>
      </c>
      <c r="F16">
        <f>GT_Spot!P16</f>
        <v>0</v>
      </c>
      <c r="G16">
        <f>PPCL_NG!P16</f>
        <v>45.26</v>
      </c>
      <c r="H16">
        <f>PPCL_Spot!P16</f>
        <v>0</v>
      </c>
      <c r="I16">
        <f>Bawana_NG!P16</f>
        <v>83.093835926319187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584.67345236549522</v>
      </c>
      <c r="P16" s="77">
        <v>67.003457875457869</v>
      </c>
      <c r="Q16" s="77">
        <v>15.784848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59.819999999999993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-29</v>
      </c>
      <c r="AA16" s="117">
        <f>STOA!H16</f>
        <v>28.41</v>
      </c>
      <c r="AB16" s="117">
        <f>-STOA!N16</f>
        <v>-153.12</v>
      </c>
      <c r="AC16">
        <f t="shared" si="0"/>
        <v>9.5355877620554477</v>
      </c>
      <c r="AD16">
        <f t="shared" si="1"/>
        <v>708.19704606899404</v>
      </c>
      <c r="AE16">
        <f>'IDT-1'!B16</f>
        <v>0</v>
      </c>
      <c r="AF16" s="26"/>
      <c r="AG16">
        <f t="shared" si="2"/>
        <v>708.19704606899404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15.807039663777253</v>
      </c>
      <c r="F17">
        <f>GT_Spot!P17</f>
        <v>0</v>
      </c>
      <c r="G17">
        <f>PPCL_NG!P17</f>
        <v>45.26</v>
      </c>
      <c r="H17">
        <f>PPCL_Spot!P17</f>
        <v>0</v>
      </c>
      <c r="I17">
        <f>Bawana_NG!P17</f>
        <v>83.093835926319187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575.48101442713892</v>
      </c>
      <c r="P17" s="77">
        <v>67.003457875457869</v>
      </c>
      <c r="Q17" s="77">
        <v>15.784848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59.57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-24</v>
      </c>
      <c r="AA17" s="117">
        <f>STOA!H17</f>
        <v>28.41</v>
      </c>
      <c r="AB17" s="117">
        <f>-STOA!N17</f>
        <v>-153.12</v>
      </c>
      <c r="AC17">
        <f t="shared" si="0"/>
        <v>9.7099600063415767</v>
      </c>
      <c r="AD17">
        <f t="shared" si="1"/>
        <v>669.58023588635172</v>
      </c>
      <c r="AE17">
        <f>'IDT-1'!B17</f>
        <v>0</v>
      </c>
      <c r="AF17" s="26"/>
      <c r="AG17">
        <f t="shared" si="2"/>
        <v>669.58023588635172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15.807039663777253</v>
      </c>
      <c r="F18">
        <f>GT_Spot!P18</f>
        <v>0</v>
      </c>
      <c r="G18">
        <f>PPCL_NG!P18</f>
        <v>45.26</v>
      </c>
      <c r="H18">
        <f>PPCL_Spot!P18</f>
        <v>0</v>
      </c>
      <c r="I18">
        <f>Bawana_NG!P18</f>
        <v>83.093835926319187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574.7740248479389</v>
      </c>
      <c r="P18" s="77">
        <v>67.003457875457869</v>
      </c>
      <c r="Q18" s="77">
        <v>15.784848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60.099999999999994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-20</v>
      </c>
      <c r="AA18" s="117">
        <f>STOA!H18</f>
        <v>28.41</v>
      </c>
      <c r="AB18" s="117">
        <f>-STOA!N18</f>
        <v>-153.12</v>
      </c>
      <c r="AC18">
        <f t="shared" si="0"/>
        <v>9.371033652201195</v>
      </c>
      <c r="AD18">
        <f t="shared" si="1"/>
        <v>707.7421726612921</v>
      </c>
      <c r="AE18">
        <f>'IDT-1'!B18</f>
        <v>0</v>
      </c>
      <c r="AF18" s="26"/>
      <c r="AG18">
        <f t="shared" si="2"/>
        <v>707.7421726612921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15.807039663777253</v>
      </c>
      <c r="F19">
        <f>GT_Spot!P19</f>
        <v>0</v>
      </c>
      <c r="G19">
        <f>PPCL_NG!P19</f>
        <v>45.26</v>
      </c>
      <c r="H19">
        <f>PPCL_Spot!P19</f>
        <v>0</v>
      </c>
      <c r="I19">
        <f>Bawana_NG!P19</f>
        <v>80.63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568.43969511678358</v>
      </c>
      <c r="P19" s="77">
        <v>67.003457875457869</v>
      </c>
      <c r="Q19" s="77">
        <v>15.784848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59.64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28.41</v>
      </c>
      <c r="AB19" s="117">
        <f>-STOA!N19</f>
        <v>-153.12</v>
      </c>
      <c r="AC19">
        <f t="shared" si="0"/>
        <v>9.1119992439715123</v>
      </c>
      <c r="AD19">
        <f t="shared" si="1"/>
        <v>718.74304141204721</v>
      </c>
      <c r="AE19">
        <f>'IDT-1'!B19</f>
        <v>0</v>
      </c>
      <c r="AF19" s="26"/>
      <c r="AG19">
        <f t="shared" si="2"/>
        <v>718.74304141204721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15.807039663777253</v>
      </c>
      <c r="F20">
        <f>GT_Spot!P20</f>
        <v>0</v>
      </c>
      <c r="G20">
        <f>PPCL_NG!P20</f>
        <v>45.26</v>
      </c>
      <c r="H20">
        <f>PPCL_Spot!P20</f>
        <v>0</v>
      </c>
      <c r="I20">
        <f>Bawana_NG!P20</f>
        <v>82.743948089427505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566.90581188351405</v>
      </c>
      <c r="P20" s="77">
        <v>67.003457875457869</v>
      </c>
      <c r="Q20" s="77">
        <v>15.784848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76.55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28.41</v>
      </c>
      <c r="AB20" s="117">
        <f>-STOA!N20</f>
        <v>-153.12</v>
      </c>
      <c r="AC20">
        <f t="shared" si="0"/>
        <v>9.6210369155935158</v>
      </c>
      <c r="AD20">
        <f t="shared" si="1"/>
        <v>695.72406859658315</v>
      </c>
      <c r="AE20">
        <f>'IDT-1'!B20</f>
        <v>0</v>
      </c>
      <c r="AF20" s="26"/>
      <c r="AG20">
        <f t="shared" si="2"/>
        <v>695.72406859658315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15.807039663777253</v>
      </c>
      <c r="F21">
        <f>GT_Spot!P21</f>
        <v>0</v>
      </c>
      <c r="G21">
        <f>PPCL_NG!P21</f>
        <v>44.13</v>
      </c>
      <c r="H21">
        <f>PPCL_Spot!P21</f>
        <v>0</v>
      </c>
      <c r="I21">
        <f>Bawana_NG!P21</f>
        <v>80.2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586.58181752016094</v>
      </c>
      <c r="P21" s="77">
        <v>67.003457875457869</v>
      </c>
      <c r="Q21" s="77">
        <v>15.784848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76.459999999999994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28.41</v>
      </c>
      <c r="AB21" s="117">
        <f>-STOA!N21</f>
        <v>-153.12</v>
      </c>
      <c r="AC21">
        <f t="shared" si="0"/>
        <v>9.9475036999751492</v>
      </c>
      <c r="AD21">
        <f t="shared" si="1"/>
        <v>690.30965935942095</v>
      </c>
      <c r="AE21">
        <f>'IDT-1'!B21</f>
        <v>0</v>
      </c>
      <c r="AF21" s="26"/>
      <c r="AG21">
        <f t="shared" si="2"/>
        <v>690.30965935942095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15.807039663777253</v>
      </c>
      <c r="F22">
        <f>GT_Spot!P22</f>
        <v>0</v>
      </c>
      <c r="G22">
        <f>PPCL_NG!P22</f>
        <v>45.26</v>
      </c>
      <c r="H22">
        <f>PPCL_Spot!P22</f>
        <v>0</v>
      </c>
      <c r="I22">
        <f>Bawana_NG!P22</f>
        <v>80.2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586.0881793568376</v>
      </c>
      <c r="P22" s="77">
        <v>67.003457875457869</v>
      </c>
      <c r="Q22" s="77">
        <v>15.784848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75.75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28.41</v>
      </c>
      <c r="AB22" s="117">
        <f>-STOA!N22</f>
        <v>-153.12</v>
      </c>
      <c r="AC22">
        <f t="shared" si="0"/>
        <v>9.5473399456391128</v>
      </c>
      <c r="AD22">
        <f t="shared" si="1"/>
        <v>735.63618495043363</v>
      </c>
      <c r="AE22">
        <f>'IDT-1'!B22</f>
        <v>0</v>
      </c>
      <c r="AF22" s="26"/>
      <c r="AG22">
        <f t="shared" si="2"/>
        <v>735.63618495043363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15.807039663777253</v>
      </c>
      <c r="F23">
        <f>GT_Spot!P23</f>
        <v>0</v>
      </c>
      <c r="G23">
        <f>PPCL_NG!P23</f>
        <v>45.26</v>
      </c>
      <c r="H23">
        <f>PPCL_Spot!P23</f>
        <v>0</v>
      </c>
      <c r="I23">
        <f>Bawana_NG!P23</f>
        <v>76.001993925229016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622.20116080832645</v>
      </c>
      <c r="P23" s="77">
        <v>81.813084249084255</v>
      </c>
      <c r="Q23" s="77">
        <v>15.784848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75.83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28.41</v>
      </c>
      <c r="AB23" s="117">
        <f>-STOA!N23</f>
        <v>-153.12</v>
      </c>
      <c r="AC23">
        <f t="shared" si="0"/>
        <v>10.110148608919463</v>
      </c>
      <c r="AD23">
        <f t="shared" si="1"/>
        <v>764.87797803749754</v>
      </c>
      <c r="AE23">
        <f>'IDT-1'!B23</f>
        <v>0</v>
      </c>
      <c r="AF23" s="26"/>
      <c r="AG23">
        <f t="shared" si="2"/>
        <v>764.87797803749754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15.807039663777253</v>
      </c>
      <c r="F24">
        <f>GT_Spot!P24</f>
        <v>0</v>
      </c>
      <c r="G24">
        <f>PPCL_NG!P24</f>
        <v>45.26</v>
      </c>
      <c r="H24">
        <f>PPCL_Spot!P24</f>
        <v>0</v>
      </c>
      <c r="I24">
        <f>Bawana_NG!P24</f>
        <v>76.001993925229016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682.87497164773026</v>
      </c>
      <c r="P24" s="77">
        <v>81.813084249084255</v>
      </c>
      <c r="Q24" s="77">
        <v>15.784848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75.78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28.41</v>
      </c>
      <c r="AB24" s="117">
        <f>-STOA!N24</f>
        <v>-153.12</v>
      </c>
      <c r="AC24">
        <f t="shared" si="0"/>
        <v>10.76793192961695</v>
      </c>
      <c r="AD24">
        <f t="shared" si="1"/>
        <v>810.8440055562038</v>
      </c>
      <c r="AE24">
        <f>'IDT-1'!B24</f>
        <v>0</v>
      </c>
      <c r="AF24" s="26"/>
      <c r="AG24">
        <f t="shared" si="2"/>
        <v>810.8440055562038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15.807039663777253</v>
      </c>
      <c r="F25">
        <f>GT_Spot!P25</f>
        <v>0</v>
      </c>
      <c r="G25">
        <f>PPCL_NG!P25</f>
        <v>45.26</v>
      </c>
      <c r="H25">
        <f>PPCL_Spot!P25</f>
        <v>0</v>
      </c>
      <c r="I25">
        <f>Bawana_NG!P25</f>
        <v>76.001995663873586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678.28027479619141</v>
      </c>
      <c r="P25" s="77">
        <v>86.011780219780221</v>
      </c>
      <c r="Q25" s="77">
        <v>15.784848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75.209999999999994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28.41</v>
      </c>
      <c r="AB25" s="117">
        <f>-STOA!N25</f>
        <v>-153.12</v>
      </c>
      <c r="AC25">
        <f t="shared" si="0"/>
        <v>10.635137351854873</v>
      </c>
      <c r="AD25">
        <f t="shared" si="1"/>
        <v>824.01080099176772</v>
      </c>
      <c r="AE25">
        <f>'IDT-1'!B25</f>
        <v>0</v>
      </c>
      <c r="AF25" s="26"/>
      <c r="AG25">
        <f t="shared" si="2"/>
        <v>824.01080099176772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15.801484514973126</v>
      </c>
      <c r="F26">
        <f>GT_Spot!P26</f>
        <v>0</v>
      </c>
      <c r="G26">
        <f>PPCL_NG!P26</f>
        <v>45.26</v>
      </c>
      <c r="H26">
        <f>PPCL_Spot!P26</f>
        <v>0</v>
      </c>
      <c r="I26">
        <f>Bawana_NG!P26</f>
        <v>95.001787569538962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708.68569027788533</v>
      </c>
      <c r="P26" s="77">
        <v>97.29467765567766</v>
      </c>
      <c r="Q26" s="77">
        <v>15.784848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74.77000000000001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28.41</v>
      </c>
      <c r="AB26" s="117">
        <f>-STOA!N26</f>
        <v>-153.12</v>
      </c>
      <c r="AC26">
        <f t="shared" si="0"/>
        <v>11.644690675188603</v>
      </c>
      <c r="AD26">
        <f t="shared" si="1"/>
        <v>829.24379734288664</v>
      </c>
      <c r="AE26">
        <f>'IDT-1'!B26</f>
        <v>0</v>
      </c>
      <c r="AF26" s="26"/>
      <c r="AG26">
        <f t="shared" si="2"/>
        <v>829.24379734288664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15.181687979539642</v>
      </c>
      <c r="F27">
        <f>GT_Spot!P27</f>
        <v>0</v>
      </c>
      <c r="G27">
        <f>PPCL_NG!P27</f>
        <v>45.83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877.89706654967006</v>
      </c>
      <c r="P27" s="77">
        <v>97.29467765567766</v>
      </c>
      <c r="Q27" s="77">
        <v>24.028632000000002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72.539999999999992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28.41</v>
      </c>
      <c r="AB27" s="117">
        <f>-STOA!N27</f>
        <v>-443.41</v>
      </c>
      <c r="AC27">
        <f t="shared" si="0"/>
        <v>15.065412689443637</v>
      </c>
      <c r="AD27">
        <f t="shared" si="1"/>
        <v>806.15665149544361</v>
      </c>
      <c r="AE27">
        <f>'IDT-1'!B27</f>
        <v>80</v>
      </c>
      <c r="AF27" s="26"/>
      <c r="AG27">
        <f t="shared" si="2"/>
        <v>886.15665149544361</v>
      </c>
      <c r="AI27" s="75">
        <f>PXIL!H27</f>
        <v>0</v>
      </c>
      <c r="AJ27" s="75">
        <f>PXIL!N27</f>
        <v>0</v>
      </c>
      <c r="AK27" s="75">
        <f>RTM_IEX!H27</f>
        <v>3.83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14.800209808549701</v>
      </c>
      <c r="F28">
        <f>GT_Spot!P28</f>
        <v>0</v>
      </c>
      <c r="G28">
        <f>PPCL_NG!P28</f>
        <v>44.13</v>
      </c>
      <c r="H28">
        <f>PPCL_Spot!P28</f>
        <v>0</v>
      </c>
      <c r="I28">
        <f>Bawana_NG!P28</f>
        <v>93.4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965.11378749269807</v>
      </c>
      <c r="P28" s="77">
        <v>113.68979487179487</v>
      </c>
      <c r="Q28" s="77">
        <v>32.289983999999997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46.08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47.54</v>
      </c>
      <c r="AB28" s="117">
        <f>-STOA!N28</f>
        <v>-443.41</v>
      </c>
      <c r="AC28">
        <f t="shared" si="0"/>
        <v>16.287029620960386</v>
      </c>
      <c r="AD28">
        <f t="shared" si="1"/>
        <v>851.34674655208198</v>
      </c>
      <c r="AE28">
        <f>'IDT-1'!B28</f>
        <v>121</v>
      </c>
      <c r="AF28" s="26"/>
      <c r="AG28">
        <f t="shared" si="2"/>
        <v>972.34674655208198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9.918823223118979</v>
      </c>
      <c r="F29">
        <f>GT_Spot!P29</f>
        <v>0</v>
      </c>
      <c r="G29">
        <f>PPCL_NG!P29</f>
        <v>45</v>
      </c>
      <c r="H29">
        <f>PPCL_Spot!P29</f>
        <v>0</v>
      </c>
      <c r="I29">
        <f>Bawana_NG!P29</f>
        <v>93.386168615384619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987.39716275869262</v>
      </c>
      <c r="P29" s="77">
        <v>113.68979487179487</v>
      </c>
      <c r="Q29" s="77">
        <v>37.898568000000004</v>
      </c>
      <c r="R29" s="80">
        <v>0</v>
      </c>
      <c r="S29" s="80">
        <v>0</v>
      </c>
      <c r="T29" s="78">
        <f>SUMPRODUCT(LTA!F29:AJ29,LTA!F$101:AJ$101,LTA!F$103:AJ$103)</f>
        <v>0</v>
      </c>
      <c r="U29" s="78">
        <f>SUMPRODUCT(LTA!F29:AJ29,LTA!F$102:AJ$102,LTA!F$103:AJ$103)</f>
        <v>44.98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47.54</v>
      </c>
      <c r="AB29" s="117">
        <f>-STOA!N29</f>
        <v>-443.41</v>
      </c>
      <c r="AC29">
        <f t="shared" si="0"/>
        <v>16.132251843476922</v>
      </c>
      <c r="AD29">
        <f t="shared" si="1"/>
        <v>914.268265625514</v>
      </c>
      <c r="AE29">
        <f>'IDT-1'!B29</f>
        <v>167</v>
      </c>
      <c r="AF29" s="26"/>
      <c r="AG29">
        <f t="shared" si="2"/>
        <v>1081.268265625514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9.918823223118979</v>
      </c>
      <c r="F30">
        <f>GT_Spot!P30</f>
        <v>0</v>
      </c>
      <c r="G30">
        <f>PPCL_NG!P30</f>
        <v>45</v>
      </c>
      <c r="H30">
        <f>PPCL_Spot!P30</f>
        <v>0</v>
      </c>
      <c r="I30">
        <f>Bawana_NG!P30</f>
        <v>93.386168615384619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1015.7146515483192</v>
      </c>
      <c r="P30" s="77">
        <v>113.68979487179487</v>
      </c>
      <c r="Q30" s="77">
        <v>37.898568000000004</v>
      </c>
      <c r="R30" s="80">
        <v>3.4353535353535354</v>
      </c>
      <c r="S30" s="80">
        <v>0</v>
      </c>
      <c r="T30" s="78">
        <f>SUMPRODUCT(LTA!F30:AJ30,LTA!F$101:AJ$101,LTA!F$103:AJ$103)</f>
        <v>0.14000000000000001</v>
      </c>
      <c r="U30" s="78">
        <f>SUMPRODUCT(LTA!F30:AJ30,LTA!F$102:AJ$102,LTA!F$103:AJ$103)</f>
        <v>43.589999999999996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47.54</v>
      </c>
      <c r="AB30" s="117">
        <f>-STOA!N30</f>
        <v>-443.41</v>
      </c>
      <c r="AC30">
        <f t="shared" si="0"/>
        <v>16.489458131158699</v>
      </c>
      <c r="AD30">
        <f t="shared" si="1"/>
        <v>934.41390166281235</v>
      </c>
      <c r="AE30">
        <f>'IDT-1'!B30</f>
        <v>205</v>
      </c>
      <c r="AF30" s="26"/>
      <c r="AG30">
        <f t="shared" si="2"/>
        <v>1139.4139016628123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14.800209808549701</v>
      </c>
      <c r="F31">
        <f>GT_Spot!P31</f>
        <v>0</v>
      </c>
      <c r="G31">
        <f>PPCL_NG!P31</f>
        <v>45.26</v>
      </c>
      <c r="H31">
        <f>PPCL_Spot!P31</f>
        <v>0</v>
      </c>
      <c r="I31">
        <f>Bawana_NG!P31</f>
        <v>93.386168615384619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1020.3900024545682</v>
      </c>
      <c r="P31" s="77">
        <v>113.68979487179487</v>
      </c>
      <c r="Q31" s="77">
        <v>37.898568000000004</v>
      </c>
      <c r="R31" s="80">
        <v>10.73787878787879</v>
      </c>
      <c r="S31" s="80">
        <v>0</v>
      </c>
      <c r="T31" s="78">
        <f>SUMPRODUCT(LTA!F31:AJ31,LTA!F$101:AJ$101,LTA!F$103:AJ$103)</f>
        <v>0.28000000000000003</v>
      </c>
      <c r="U31" s="78">
        <f>SUMPRODUCT(LTA!F31:AJ31,LTA!F$102:AJ$102,LTA!F$103:AJ$103)</f>
        <v>42.160000000000004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45.679999999999993</v>
      </c>
      <c r="AB31" s="117">
        <f>-STOA!N31</f>
        <v>-443.41</v>
      </c>
      <c r="AC31">
        <f t="shared" si="0"/>
        <v>17.07648160295258</v>
      </c>
      <c r="AD31">
        <f t="shared" si="1"/>
        <v>1032.6761409352237</v>
      </c>
      <c r="AE31">
        <f>'IDT-1'!B31</f>
        <v>257</v>
      </c>
      <c r="AF31" s="26"/>
      <c r="AG31">
        <f t="shared" si="2"/>
        <v>1289.6761409352237</v>
      </c>
      <c r="AI31" s="75">
        <f>PXIL!H31</f>
        <v>0</v>
      </c>
      <c r="AJ31" s="75">
        <f>PXIL!N31</f>
        <v>0</v>
      </c>
      <c r="AK31" s="75">
        <f>RTM_IEX!H31</f>
        <v>68.88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14.800209808549701</v>
      </c>
      <c r="F32">
        <f>GT_Spot!P32</f>
        <v>0</v>
      </c>
      <c r="G32">
        <f>PPCL_NG!P32</f>
        <v>45.26</v>
      </c>
      <c r="H32">
        <f>PPCL_Spot!P32</f>
        <v>0</v>
      </c>
      <c r="I32">
        <f>Bawana_NG!P32</f>
        <v>93.386168615384619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1098.9044693943251</v>
      </c>
      <c r="P32" s="77">
        <v>113.68979487179487</v>
      </c>
      <c r="Q32" s="77">
        <v>37.898568000000004</v>
      </c>
      <c r="R32" s="80">
        <v>20.631313131313131</v>
      </c>
      <c r="S32" s="80">
        <v>0</v>
      </c>
      <c r="T32" s="78">
        <f>SUMPRODUCT(LTA!F32:AJ32,LTA!F$101:AJ$101,LTA!F$103:AJ$103)</f>
        <v>1.3</v>
      </c>
      <c r="U32" s="78">
        <f>SUMPRODUCT(LTA!F32:AJ32,LTA!F$102:AJ$102,LTA!F$103:AJ$103)</f>
        <v>29.23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45.679999999999993</v>
      </c>
      <c r="AB32" s="117">
        <f>-STOA!N32</f>
        <v>-443.41</v>
      </c>
      <c r="AC32">
        <f t="shared" si="0"/>
        <v>17.665447134244662</v>
      </c>
      <c r="AD32">
        <f t="shared" si="1"/>
        <v>1099.0150766871227</v>
      </c>
      <c r="AE32">
        <f>'IDT-1'!B32</f>
        <v>353</v>
      </c>
      <c r="AF32" s="26"/>
      <c r="AG32">
        <f t="shared" si="2"/>
        <v>1452.0150766871227</v>
      </c>
      <c r="AI32" s="75">
        <f>PXIL!H32</f>
        <v>0</v>
      </c>
      <c r="AJ32" s="75">
        <f>PXIL!N32</f>
        <v>0</v>
      </c>
      <c r="AK32" s="75">
        <f>RTM_IEX!H32</f>
        <v>59.31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14.800209808549701</v>
      </c>
      <c r="F33">
        <f>GT_Spot!P33</f>
        <v>0</v>
      </c>
      <c r="G33">
        <f>PPCL_NG!P33</f>
        <v>45.83</v>
      </c>
      <c r="H33">
        <f>PPCL_Spot!P33</f>
        <v>0</v>
      </c>
      <c r="I33">
        <f>Bawana_NG!P33</f>
        <v>93.386168615384619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1122.3556785847529</v>
      </c>
      <c r="P33" s="77">
        <v>113.68979487179487</v>
      </c>
      <c r="Q33" s="77">
        <v>37.898568000000004</v>
      </c>
      <c r="R33" s="80">
        <v>36.714141414141409</v>
      </c>
      <c r="S33" s="80">
        <v>0</v>
      </c>
      <c r="T33" s="78">
        <f>SUMPRODUCT(LTA!F33:AJ33,LTA!F$101:AJ$101,LTA!F$103:AJ$103)</f>
        <v>8.18</v>
      </c>
      <c r="U33" s="78">
        <f>SUMPRODUCT(LTA!F33:AJ33,LTA!F$102:AJ$102,LTA!F$103:AJ$103)</f>
        <v>29.3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46.87</v>
      </c>
      <c r="Z33" s="75">
        <f>IEX!N33</f>
        <v>0</v>
      </c>
      <c r="AA33" s="117">
        <f>STOA!H33</f>
        <v>46.159999999999989</v>
      </c>
      <c r="AB33" s="117">
        <f>-STOA!N33</f>
        <v>-443.41</v>
      </c>
      <c r="AC33">
        <f t="shared" si="0"/>
        <v>18.681354664009319</v>
      </c>
      <c r="AD33">
        <f t="shared" si="1"/>
        <v>1213.4432066306142</v>
      </c>
      <c r="AE33">
        <f>'IDT-1'!B33</f>
        <v>389.88499999999999</v>
      </c>
      <c r="AF33" s="26"/>
      <c r="AG33">
        <f t="shared" si="2"/>
        <v>1603.3282066306142</v>
      </c>
      <c r="AI33" s="75">
        <f>PXIL!H33</f>
        <v>0</v>
      </c>
      <c r="AJ33" s="75">
        <f>PXIL!N33</f>
        <v>0</v>
      </c>
      <c r="AK33" s="75">
        <f>RTM_IEX!H33</f>
        <v>80.349999999999994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9.918823223118979</v>
      </c>
      <c r="F34">
        <f>GT_Spot!P34</f>
        <v>0</v>
      </c>
      <c r="G34">
        <f>PPCL_NG!P34</f>
        <v>44.13</v>
      </c>
      <c r="H34">
        <f>PPCL_Spot!P34</f>
        <v>0</v>
      </c>
      <c r="I34">
        <f>Bawana_NG!P34</f>
        <v>93.386168615384619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1122.3170582077717</v>
      </c>
      <c r="P34" s="77">
        <v>113.68979487179487</v>
      </c>
      <c r="Q34" s="77">
        <v>37.898568000000004</v>
      </c>
      <c r="R34" s="80">
        <v>39.319444444444443</v>
      </c>
      <c r="S34" s="80">
        <v>0</v>
      </c>
      <c r="T34" s="78">
        <f>SUMPRODUCT(LTA!F34:AJ34,LTA!F$101:AJ$101,LTA!F$103:AJ$103)</f>
        <v>17.470000000000002</v>
      </c>
      <c r="U34" s="78">
        <f>SUMPRODUCT(LTA!F34:AJ34,LTA!F$102:AJ$102,LTA!F$103:AJ$103)</f>
        <v>28.7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218.1</v>
      </c>
      <c r="Z34" s="75">
        <f>IEX!N34</f>
        <v>0</v>
      </c>
      <c r="AA34" s="117">
        <f>STOA!H34</f>
        <v>47.309999999999995</v>
      </c>
      <c r="AB34" s="117">
        <f>-STOA!N34</f>
        <v>-443.41</v>
      </c>
      <c r="AC34">
        <f t="shared" si="0"/>
        <v>20.256337269406753</v>
      </c>
      <c r="AD34">
        <f t="shared" si="1"/>
        <v>1390.8435200931076</v>
      </c>
      <c r="AE34">
        <f>'IDT-1'!B34</f>
        <v>285.63400000000001</v>
      </c>
      <c r="AF34" s="26"/>
      <c r="AG34">
        <f t="shared" si="2"/>
        <v>1676.4775200931076</v>
      </c>
      <c r="AI34" s="75">
        <f>PXIL!H34</f>
        <v>0</v>
      </c>
      <c r="AJ34" s="75">
        <f>PXIL!N34</f>
        <v>0</v>
      </c>
      <c r="AK34" s="75">
        <f>RTM_IEX!H34</f>
        <v>82.27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14.800209808549701</v>
      </c>
      <c r="F35">
        <f>GT_Spot!P35</f>
        <v>0</v>
      </c>
      <c r="G35">
        <f>PPCL_NG!P35</f>
        <v>45.26</v>
      </c>
      <c r="H35">
        <f>PPCL_Spot!P35</f>
        <v>0</v>
      </c>
      <c r="I35">
        <f>Bawana_NG!P35</f>
        <v>93.386168615384619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1113.4056827413717</v>
      </c>
      <c r="P35" s="77">
        <v>113.68979487179487</v>
      </c>
      <c r="Q35" s="77">
        <v>37.898568000000004</v>
      </c>
      <c r="R35" s="80">
        <v>39.559343434343432</v>
      </c>
      <c r="S35" s="80">
        <v>0</v>
      </c>
      <c r="T35" s="78">
        <f>SUMPRODUCT(LTA!F35:AJ35,LTA!F$101:AJ$101,LTA!F$103:AJ$103)</f>
        <v>35.08</v>
      </c>
      <c r="U35" s="78">
        <f>SUMPRODUCT(LTA!F35:AJ35,LTA!F$102:AJ$102,LTA!F$103:AJ$103)</f>
        <v>28.23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265.94</v>
      </c>
      <c r="Z35" s="75">
        <f>IEX!N35</f>
        <v>0</v>
      </c>
      <c r="AA35" s="117">
        <f>STOA!H35</f>
        <v>69.11999999999999</v>
      </c>
      <c r="AB35" s="117">
        <f>-STOA!N35</f>
        <v>-443.41</v>
      </c>
      <c r="AC35">
        <f t="shared" si="0"/>
        <v>21.06400047836534</v>
      </c>
      <c r="AD35">
        <f t="shared" si="1"/>
        <v>1481.815766993079</v>
      </c>
      <c r="AE35">
        <f>'IDT-1'!B35</f>
        <v>250.072</v>
      </c>
      <c r="AF35" s="26"/>
      <c r="AG35">
        <f t="shared" si="2"/>
        <v>1731.8877669930789</v>
      </c>
      <c r="AI35" s="75">
        <f>PXIL!H35</f>
        <v>0</v>
      </c>
      <c r="AJ35" s="75">
        <f>PXIL!N35</f>
        <v>0</v>
      </c>
      <c r="AK35" s="75">
        <f>RTM_IEX!H35</f>
        <v>89.92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14.800209808549701</v>
      </c>
      <c r="F36">
        <f>GT_Spot!P36</f>
        <v>0</v>
      </c>
      <c r="G36">
        <f>PPCL_NG!P36</f>
        <v>45.26</v>
      </c>
      <c r="H36">
        <f>PPCL_Spot!P36</f>
        <v>0</v>
      </c>
      <c r="I36">
        <f>Bawana_NG!P36</f>
        <v>93.386168615384619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1094.9519213101717</v>
      </c>
      <c r="P36" s="77">
        <v>113.68979487179487</v>
      </c>
      <c r="Q36" s="77">
        <v>37.898568000000004</v>
      </c>
      <c r="R36" s="80">
        <v>39.559343434343432</v>
      </c>
      <c r="S36" s="80">
        <v>0</v>
      </c>
      <c r="T36" s="78">
        <f>SUMPRODUCT(LTA!F36:AJ36,LTA!F$101:AJ$101,LTA!F$103:AJ$103)</f>
        <v>58.67</v>
      </c>
      <c r="U36" s="78">
        <f>SUMPRODUCT(LTA!F36:AJ36,LTA!F$102:AJ$102,LTA!F$103:AJ$103)</f>
        <v>27.34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335.76</v>
      </c>
      <c r="Z36" s="75">
        <f>IEX!N36</f>
        <v>0</v>
      </c>
      <c r="AA36" s="117">
        <f>STOA!H36</f>
        <v>91.030000000000015</v>
      </c>
      <c r="AB36" s="117">
        <f>-STOA!N36</f>
        <v>-443.41</v>
      </c>
      <c r="AC36">
        <f t="shared" si="0"/>
        <v>21.841271377770777</v>
      </c>
      <c r="AD36">
        <f t="shared" si="1"/>
        <v>1569.3647346624734</v>
      </c>
      <c r="AE36">
        <f>'IDT-1'!B36</f>
        <v>203.05099999999999</v>
      </c>
      <c r="AF36" s="26"/>
      <c r="AG36">
        <f t="shared" si="2"/>
        <v>1772.4157346624734</v>
      </c>
      <c r="AI36" s="75">
        <f>PXIL!H36</f>
        <v>0</v>
      </c>
      <c r="AJ36" s="75">
        <f>PXIL!N36</f>
        <v>0</v>
      </c>
      <c r="AK36" s="75">
        <f>RTM_IEX!H36</f>
        <v>82.27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14.800209808549701</v>
      </c>
      <c r="F37">
        <f>GT_Spot!P37</f>
        <v>0</v>
      </c>
      <c r="G37">
        <f>PPCL_NG!P37</f>
        <v>45.26</v>
      </c>
      <c r="H37">
        <f>PPCL_Spot!P37</f>
        <v>0</v>
      </c>
      <c r="I37">
        <f>Bawana_NG!P37</f>
        <v>93.386168615384619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1043.2144001572076</v>
      </c>
      <c r="P37" s="77">
        <v>113.68979487179487</v>
      </c>
      <c r="Q37" s="77">
        <v>37.898568000000004</v>
      </c>
      <c r="R37" s="80">
        <v>39.559343434343432</v>
      </c>
      <c r="S37" s="80">
        <v>0</v>
      </c>
      <c r="T37" s="78">
        <f>SUMPRODUCT(LTA!F37:AJ37,LTA!F$101:AJ$101,LTA!F$103:AJ$103)</f>
        <v>86.89</v>
      </c>
      <c r="U37" s="78">
        <f>SUMPRODUCT(LTA!F37:AJ37,LTA!F$102:AJ$102,LTA!F$103:AJ$103)</f>
        <v>28.12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475.43</v>
      </c>
      <c r="Z37" s="75">
        <f>IEX!N37</f>
        <v>0</v>
      </c>
      <c r="AA37" s="117">
        <f>STOA!H37</f>
        <v>92.750000000000014</v>
      </c>
      <c r="AB37" s="117">
        <f>-STOA!N37</f>
        <v>-443.41</v>
      </c>
      <c r="AC37">
        <f t="shared" si="0"/>
        <v>23.062205191624695</v>
      </c>
      <c r="AD37">
        <f t="shared" si="1"/>
        <v>1706.8862796956555</v>
      </c>
      <c r="AE37">
        <f>'IDT-1'!B37</f>
        <v>126.36799999999999</v>
      </c>
      <c r="AF37" s="26"/>
      <c r="AG37">
        <f t="shared" si="2"/>
        <v>1833.2542796956554</v>
      </c>
      <c r="AI37" s="75">
        <f>PXIL!H37</f>
        <v>0</v>
      </c>
      <c r="AJ37" s="75">
        <f>PXIL!N37</f>
        <v>0</v>
      </c>
      <c r="AK37" s="75">
        <f>RTM_IEX!H37</f>
        <v>102.36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14.800209808549701</v>
      </c>
      <c r="F38">
        <f>GT_Spot!P38</f>
        <v>0</v>
      </c>
      <c r="G38">
        <f>PPCL_NG!P38</f>
        <v>45.26</v>
      </c>
      <c r="H38">
        <f>PPCL_Spot!P38</f>
        <v>0</v>
      </c>
      <c r="I38">
        <f>Bawana_NG!P38</f>
        <v>93.386168615384619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1018.1605456159123</v>
      </c>
      <c r="P38" s="77">
        <v>113.68979487179487</v>
      </c>
      <c r="Q38" s="77">
        <v>37.898568000000004</v>
      </c>
      <c r="R38" s="80">
        <v>39.559343434343432</v>
      </c>
      <c r="S38" s="80">
        <v>0</v>
      </c>
      <c r="T38" s="78">
        <f>SUMPRODUCT(LTA!F38:AJ38,LTA!F$101:AJ$101,LTA!F$103:AJ$103)</f>
        <v>116.00999999999999</v>
      </c>
      <c r="U38" s="78">
        <f>SUMPRODUCT(LTA!F38:AJ38,LTA!F$102:AJ$102,LTA!F$103:AJ$103)</f>
        <v>28.439999999999998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551</v>
      </c>
      <c r="Z38" s="75">
        <f>IEX!N38</f>
        <v>0</v>
      </c>
      <c r="AA38" s="117">
        <f>STOA!H38</f>
        <v>94.760000000000019</v>
      </c>
      <c r="AB38" s="117">
        <f>-STOA!N38</f>
        <v>-443.41</v>
      </c>
      <c r="AC38">
        <f t="shared" si="0"/>
        <v>23.943403271661296</v>
      </c>
      <c r="AD38">
        <f t="shared" si="1"/>
        <v>1806.1412270743235</v>
      </c>
      <c r="AE38">
        <f>'IDT-1'!B38</f>
        <v>80.49799999999999</v>
      </c>
      <c r="AF38" s="26"/>
      <c r="AG38">
        <f t="shared" si="2"/>
        <v>1886.6392270743236</v>
      </c>
      <c r="AI38" s="75">
        <f>PXIL!H38</f>
        <v>0</v>
      </c>
      <c r="AJ38" s="75">
        <f>PXIL!N38</f>
        <v>0</v>
      </c>
      <c r="AK38" s="75">
        <f>RTM_IEX!H38</f>
        <v>120.53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9.8417339234574328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93.386168615384619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989.05143553543405</v>
      </c>
      <c r="P39" s="77">
        <v>113.68979487179487</v>
      </c>
      <c r="Q39" s="77">
        <v>37.898568000000004</v>
      </c>
      <c r="R39" s="80">
        <v>39.559343434343432</v>
      </c>
      <c r="S39" s="80">
        <v>0</v>
      </c>
      <c r="T39" s="78">
        <f>SUMPRODUCT(LTA!F39:AJ39,LTA!F$101:AJ$101,LTA!F$103:AJ$103)</f>
        <v>140.16</v>
      </c>
      <c r="U39" s="78">
        <f>SUMPRODUCT(LTA!F39:AJ39,LTA!F$102:AJ$102,LTA!F$103:AJ$103)</f>
        <v>45.839999999999996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650.48</v>
      </c>
      <c r="Z39" s="75">
        <f>IEX!N39</f>
        <v>0</v>
      </c>
      <c r="AA39" s="117">
        <f>STOA!H39</f>
        <v>95.140000000000015</v>
      </c>
      <c r="AB39" s="117">
        <f>-STOA!N39</f>
        <v>-443.41</v>
      </c>
      <c r="AC39">
        <f t="shared" si="0"/>
        <v>25.062520515164277</v>
      </c>
      <c r="AD39">
        <f t="shared" si="1"/>
        <v>1932.1945238652499</v>
      </c>
      <c r="AE39">
        <f>'IDT-1'!B39</f>
        <v>5</v>
      </c>
      <c r="AF39" s="26"/>
      <c r="AG39">
        <f t="shared" si="2"/>
        <v>1937.1945238652499</v>
      </c>
      <c r="AI39" s="75">
        <f>PXIL!H39</f>
        <v>0</v>
      </c>
      <c r="AJ39" s="75">
        <f>PXIL!N39</f>
        <v>0</v>
      </c>
      <c r="AK39" s="75">
        <f>RTM_IEX!H39</f>
        <v>140.62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9.8417339234574328</v>
      </c>
      <c r="F40">
        <f>GT_Spot!P40</f>
        <v>0</v>
      </c>
      <c r="G40">
        <f>PPCL_NG!P40</f>
        <v>44.13</v>
      </c>
      <c r="H40">
        <f>PPCL_Spot!P40</f>
        <v>0</v>
      </c>
      <c r="I40">
        <f>Bawana_NG!P40</f>
        <v>93.386168615384619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973.57663313173884</v>
      </c>
      <c r="P40" s="77">
        <v>113.68979487179487</v>
      </c>
      <c r="Q40" s="77">
        <v>37.898568000000004</v>
      </c>
      <c r="R40" s="80">
        <v>39.559343434343432</v>
      </c>
      <c r="S40" s="80">
        <v>0</v>
      </c>
      <c r="T40" s="78">
        <f>SUMPRODUCT(LTA!F40:AJ40,LTA!F$101:AJ$101,LTA!F$103:AJ$103)</f>
        <v>160.24</v>
      </c>
      <c r="U40" s="78">
        <f>SUMPRODUCT(LTA!F40:AJ40,LTA!F$102:AJ$102,LTA!F$103:AJ$103)</f>
        <v>43.45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665.79</v>
      </c>
      <c r="Z40" s="75">
        <f>IEX!N40</f>
        <v>0</v>
      </c>
      <c r="AA40" s="117">
        <f>STOA!H40</f>
        <v>98.970000000000013</v>
      </c>
      <c r="AB40" s="117">
        <f>-STOA!N40</f>
        <v>-443.41</v>
      </c>
      <c r="AC40">
        <f t="shared" si="0"/>
        <v>24.813438254011757</v>
      </c>
      <c r="AD40">
        <f t="shared" si="1"/>
        <v>1904.1388037227071</v>
      </c>
      <c r="AE40">
        <f>'IDT-1'!B40</f>
        <v>8.1349999999999998</v>
      </c>
      <c r="AF40" s="26"/>
      <c r="AG40">
        <f t="shared" si="2"/>
        <v>1912.273803722707</v>
      </c>
      <c r="AI40" s="75">
        <f>PXIL!H40</f>
        <v>0</v>
      </c>
      <c r="AJ40" s="75">
        <f>PXIL!N40</f>
        <v>0</v>
      </c>
      <c r="AK40" s="75">
        <f>RTM_IEX!H40</f>
        <v>91.83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14.685182271177551</v>
      </c>
      <c r="F41">
        <f>GT_Spot!P41</f>
        <v>0</v>
      </c>
      <c r="G41">
        <f>PPCL_NG!P41</f>
        <v>45.26</v>
      </c>
      <c r="H41">
        <f>PPCL_Spot!P41</f>
        <v>0</v>
      </c>
      <c r="I41">
        <f>Bawana_NG!P41</f>
        <v>93.386168615384619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951.56738148533884</v>
      </c>
      <c r="P41" s="77">
        <v>113.68979487179487</v>
      </c>
      <c r="Q41" s="77">
        <v>37.898568000000004</v>
      </c>
      <c r="R41" s="80">
        <v>39.559343434343432</v>
      </c>
      <c r="S41" s="80">
        <v>0</v>
      </c>
      <c r="T41" s="78">
        <f>SUMPRODUCT(LTA!F41:AJ41,LTA!F$101:AJ$101,LTA!F$103:AJ$103)</f>
        <v>186.97000000000003</v>
      </c>
      <c r="U41" s="78">
        <f>SUMPRODUCT(LTA!F41:AJ41,LTA!F$102:AJ$102,LTA!F$103:AJ$103)</f>
        <v>41.83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674.4</v>
      </c>
      <c r="Z41" s="75">
        <f>IEX!N41</f>
        <v>0</v>
      </c>
      <c r="AA41" s="117">
        <f>STOA!H41</f>
        <v>104.52000000000001</v>
      </c>
      <c r="AB41" s="117">
        <f>-STOA!N41</f>
        <v>-443.41</v>
      </c>
      <c r="AC41">
        <f t="shared" si="0"/>
        <v>25.371483184983376</v>
      </c>
      <c r="AD41">
        <f t="shared" si="1"/>
        <v>1966.9949554930558</v>
      </c>
      <c r="AE41">
        <f>'IDT-1'!B41</f>
        <v>0</v>
      </c>
      <c r="AF41" s="26"/>
      <c r="AG41">
        <f t="shared" si="2"/>
        <v>1966.9949554930558</v>
      </c>
      <c r="AI41" s="75">
        <f>PXIL!H41</f>
        <v>0</v>
      </c>
      <c r="AJ41" s="75">
        <f>PXIL!N41</f>
        <v>0</v>
      </c>
      <c r="AK41" s="75">
        <f>RTM_IEX!H41</f>
        <v>132.01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14.685182271177551</v>
      </c>
      <c r="F42">
        <f>GT_Spot!P42</f>
        <v>0</v>
      </c>
      <c r="G42">
        <f>PPCL_NG!P42</f>
        <v>45.26</v>
      </c>
      <c r="H42">
        <f>PPCL_Spot!P42</f>
        <v>0</v>
      </c>
      <c r="I42">
        <f>Bawana_NG!P42</f>
        <v>93.386168615384619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935.92824795326896</v>
      </c>
      <c r="P42" s="77">
        <v>113.68979487179487</v>
      </c>
      <c r="Q42" s="77">
        <v>37.898568000000004</v>
      </c>
      <c r="R42" s="80">
        <v>39.559343434343432</v>
      </c>
      <c r="S42" s="80">
        <v>0</v>
      </c>
      <c r="T42" s="78">
        <f>SUMPRODUCT(LTA!F42:AJ42,LTA!F$101:AJ$101,LTA!F$103:AJ$103)</f>
        <v>207.66</v>
      </c>
      <c r="U42" s="78">
        <f>SUMPRODUCT(LTA!F42:AJ42,LTA!F$102:AJ$102,LTA!F$103:AJ$103)</f>
        <v>39.42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674.41</v>
      </c>
      <c r="Z42" s="75">
        <f>IEX!N42</f>
        <v>0</v>
      </c>
      <c r="AA42" s="117">
        <f>STOA!H42</f>
        <v>110.93</v>
      </c>
      <c r="AB42" s="117">
        <f>-STOA!N42</f>
        <v>-443.41</v>
      </c>
      <c r="AC42">
        <f t="shared" si="0"/>
        <v>25.686970809901162</v>
      </c>
      <c r="AD42">
        <f t="shared" si="1"/>
        <v>2002.5303343360683</v>
      </c>
      <c r="AE42">
        <f>'IDT-1'!B42</f>
        <v>0</v>
      </c>
      <c r="AF42" s="26"/>
      <c r="AG42">
        <f t="shared" si="2"/>
        <v>2002.5303343360683</v>
      </c>
      <c r="AI42" s="75">
        <f>PXIL!H42</f>
        <v>0</v>
      </c>
      <c r="AJ42" s="75">
        <f>PXIL!N42</f>
        <v>0</v>
      </c>
      <c r="AK42" s="75">
        <f>RTM_IEX!H42</f>
        <v>158.80000000000001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14.685182271177551</v>
      </c>
      <c r="F43">
        <f>GT_Spot!P43</f>
        <v>0</v>
      </c>
      <c r="G43">
        <f>PPCL_NG!P43</f>
        <v>45.83</v>
      </c>
      <c r="H43">
        <f>PPCL_Spot!P43</f>
        <v>0</v>
      </c>
      <c r="I43">
        <f>Bawana_NG!P43</f>
        <v>93.386168615384619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929.72914330286915</v>
      </c>
      <c r="P43" s="77">
        <v>113.68979487179487</v>
      </c>
      <c r="Q43" s="77">
        <v>37.898568000000004</v>
      </c>
      <c r="R43" s="80">
        <v>39.559343434343432</v>
      </c>
      <c r="S43" s="80">
        <v>0</v>
      </c>
      <c r="T43" s="78">
        <f>SUMPRODUCT(LTA!F43:AJ43,LTA!F$101:AJ$101,LTA!F$103:AJ$103)</f>
        <v>228.41</v>
      </c>
      <c r="U43" s="78">
        <f>SUMPRODUCT(LTA!F43:AJ43,LTA!F$102:AJ$102,LTA!F$103:AJ$103)</f>
        <v>38.28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635.19000000000005</v>
      </c>
      <c r="Z43" s="75">
        <f>IEX!N43</f>
        <v>0</v>
      </c>
      <c r="AA43" s="117">
        <f>STOA!H43</f>
        <v>112.68000000000002</v>
      </c>
      <c r="AB43" s="117">
        <f>-STOA!N43</f>
        <v>-443.41</v>
      </c>
      <c r="AC43">
        <f t="shared" si="0"/>
        <v>25.682226688977643</v>
      </c>
      <c r="AD43">
        <f t="shared" si="1"/>
        <v>2001.995973806592</v>
      </c>
      <c r="AE43">
        <f>'IDT-1'!B43</f>
        <v>0</v>
      </c>
      <c r="AF43" s="26"/>
      <c r="AG43">
        <f t="shared" si="2"/>
        <v>2001.995973806592</v>
      </c>
      <c r="AI43" s="75">
        <f>PXIL!H43</f>
        <v>0</v>
      </c>
      <c r="AJ43" s="75">
        <f>PXIL!N43</f>
        <v>0</v>
      </c>
      <c r="AK43" s="75">
        <f>RTM_IEX!H43</f>
        <v>181.75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14.685182271177551</v>
      </c>
      <c r="F44">
        <f>GT_Spot!P44</f>
        <v>0</v>
      </c>
      <c r="G44">
        <f>PPCL_NG!P44</f>
        <v>45.83</v>
      </c>
      <c r="H44">
        <f>PPCL_Spot!P44</f>
        <v>0</v>
      </c>
      <c r="I44">
        <f>Bawana_NG!P44</f>
        <v>93.386168615384619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931.23367692446902</v>
      </c>
      <c r="P44" s="77">
        <v>113.68979487179487</v>
      </c>
      <c r="Q44" s="77">
        <v>37.898568000000004</v>
      </c>
      <c r="R44" s="80">
        <v>39.559343434343432</v>
      </c>
      <c r="S44" s="80">
        <v>0</v>
      </c>
      <c r="T44" s="78">
        <f>SUMPRODUCT(LTA!F44:AJ44,LTA!F$101:AJ$101,LTA!F$103:AJ$103)</f>
        <v>244.9</v>
      </c>
      <c r="U44" s="78">
        <f>SUMPRODUCT(LTA!F44:AJ44,LTA!F$102:AJ$102,LTA!F$103:AJ$103)</f>
        <v>37.5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598.83000000000004</v>
      </c>
      <c r="Z44" s="75">
        <f>IEX!N44</f>
        <v>0</v>
      </c>
      <c r="AA44" s="117">
        <f>STOA!H44</f>
        <v>112.77</v>
      </c>
      <c r="AB44" s="117">
        <f>-STOA!N44</f>
        <v>-443.41</v>
      </c>
      <c r="AC44">
        <f t="shared" si="0"/>
        <v>25.682882584847722</v>
      </c>
      <c r="AD44">
        <f t="shared" si="1"/>
        <v>2002.0698515323218</v>
      </c>
      <c r="AE44">
        <f>'IDT-1'!B44</f>
        <v>0</v>
      </c>
      <c r="AF44" s="26"/>
      <c r="AG44">
        <f t="shared" si="2"/>
        <v>2002.0698515323218</v>
      </c>
      <c r="AI44" s="75">
        <f>PXIL!H44</f>
        <v>0</v>
      </c>
      <c r="AJ44" s="75">
        <f>PXIL!N44</f>
        <v>0</v>
      </c>
      <c r="AK44" s="75">
        <f>RTM_IEX!H44</f>
        <v>200.88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14.685182271177551</v>
      </c>
      <c r="F45">
        <f>GT_Spot!P45</f>
        <v>0</v>
      </c>
      <c r="G45">
        <f>PPCL_NG!P45</f>
        <v>44.7</v>
      </c>
      <c r="H45">
        <f>PPCL_Spot!P45</f>
        <v>0</v>
      </c>
      <c r="I45">
        <f>Bawana_NG!P45</f>
        <v>93.386168615384619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941.57827297966901</v>
      </c>
      <c r="P45" s="77">
        <v>113.68979487179487</v>
      </c>
      <c r="Q45" s="77">
        <v>37.898568000000004</v>
      </c>
      <c r="R45" s="80">
        <v>39.559343434343432</v>
      </c>
      <c r="S45" s="80">
        <v>0</v>
      </c>
      <c r="T45" s="78">
        <f>SUMPRODUCT(LTA!F45:AJ45,LTA!F$101:AJ$101,LTA!F$103:AJ$103)</f>
        <v>269.36</v>
      </c>
      <c r="U45" s="78">
        <f>SUMPRODUCT(LTA!F45:AJ45,LTA!F$102:AJ$102,LTA!F$103:AJ$103)</f>
        <v>34.29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551.96</v>
      </c>
      <c r="Z45" s="75">
        <f>IEX!N45</f>
        <v>0</v>
      </c>
      <c r="AA45" s="117">
        <f>STOA!H45</f>
        <v>133.81</v>
      </c>
      <c r="AB45" s="117">
        <f>-STOA!N45</f>
        <v>-443.41</v>
      </c>
      <c r="AC45">
        <f t="shared" si="0"/>
        <v>25.227083030133478</v>
      </c>
      <c r="AD45">
        <f t="shared" si="1"/>
        <v>1950.7302471422361</v>
      </c>
      <c r="AE45">
        <f>'IDT-1'!B45</f>
        <v>0</v>
      </c>
      <c r="AF45" s="26"/>
      <c r="AG45">
        <f t="shared" si="2"/>
        <v>1950.7302471422361</v>
      </c>
      <c r="AI45" s="75">
        <f>PXIL!H45</f>
        <v>0</v>
      </c>
      <c r="AJ45" s="75">
        <f>PXIL!N45</f>
        <v>0</v>
      </c>
      <c r="AK45" s="75">
        <f>RTM_IEX!H45</f>
        <v>144.44999999999999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14.685182271177551</v>
      </c>
      <c r="F46">
        <f>GT_Spot!P46</f>
        <v>0</v>
      </c>
      <c r="G46">
        <f>PPCL_NG!P46</f>
        <v>46.4</v>
      </c>
      <c r="H46">
        <f>PPCL_Spot!P46</f>
        <v>0</v>
      </c>
      <c r="I46">
        <f>Bawana_NG!P46</f>
        <v>93.386168615384619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941.57827297966901</v>
      </c>
      <c r="P46" s="77">
        <v>113.68979487179487</v>
      </c>
      <c r="Q46" s="77">
        <v>37.898568000000004</v>
      </c>
      <c r="R46" s="80">
        <v>39.559343434343432</v>
      </c>
      <c r="S46" s="80">
        <v>0</v>
      </c>
      <c r="T46" s="78">
        <f>SUMPRODUCT(LTA!F46:AJ46,LTA!F$101:AJ$101,LTA!F$103:AJ$103)</f>
        <v>286.79000000000002</v>
      </c>
      <c r="U46" s="78">
        <f>SUMPRODUCT(LTA!F46:AJ46,LTA!F$102:AJ$102,LTA!F$103:AJ$103)</f>
        <v>29.080000000000002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523.26</v>
      </c>
      <c r="Z46" s="75">
        <f>IEX!N46</f>
        <v>0</v>
      </c>
      <c r="AA46" s="117">
        <f>STOA!H46</f>
        <v>134.95999999999998</v>
      </c>
      <c r="AB46" s="117">
        <f>-STOA!N46</f>
        <v>-443.41</v>
      </c>
      <c r="AC46">
        <f t="shared" si="0"/>
        <v>25.275483030133479</v>
      </c>
      <c r="AD46">
        <f t="shared" si="1"/>
        <v>1956.1818471422357</v>
      </c>
      <c r="AE46">
        <f>'IDT-1'!B46</f>
        <v>0</v>
      </c>
      <c r="AF46" s="26"/>
      <c r="AG46">
        <f t="shared" si="2"/>
        <v>1956.1818471422357</v>
      </c>
      <c r="AI46" s="75">
        <f>PXIL!H46</f>
        <v>0</v>
      </c>
      <c r="AJ46" s="75">
        <f>PXIL!N46</f>
        <v>0</v>
      </c>
      <c r="AK46" s="75">
        <f>RTM_IEX!H46</f>
        <v>163.58000000000001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14.685182271177551</v>
      </c>
      <c r="F47">
        <f>GT_Spot!P47</f>
        <v>0</v>
      </c>
      <c r="G47">
        <f>PPCL_NG!P47</f>
        <v>45.83</v>
      </c>
      <c r="H47">
        <f>PPCL_Spot!P47</f>
        <v>0</v>
      </c>
      <c r="I47">
        <f>Bawana_NG!P47</f>
        <v>93.386168615384619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939.94368272966904</v>
      </c>
      <c r="P47" s="77">
        <v>113.68979487179487</v>
      </c>
      <c r="Q47" s="77">
        <v>37.898568000000004</v>
      </c>
      <c r="R47" s="80">
        <v>39.559343434343432</v>
      </c>
      <c r="S47" s="80">
        <v>0</v>
      </c>
      <c r="T47" s="78">
        <f>SUMPRODUCT(LTA!F47:AJ47,LTA!F$101:AJ$101,LTA!F$103:AJ$103)</f>
        <v>296.66000000000003</v>
      </c>
      <c r="U47" s="78">
        <f>SUMPRODUCT(LTA!F47:AJ47,LTA!F$102:AJ$102,LTA!F$103:AJ$103)</f>
        <v>30.2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469.69</v>
      </c>
      <c r="Z47" s="75">
        <f>IEX!N47</f>
        <v>0</v>
      </c>
      <c r="AA47" s="117">
        <f>STOA!H47</f>
        <v>162.22999999999999</v>
      </c>
      <c r="AB47" s="117">
        <f>-STOA!N47</f>
        <v>-443.41</v>
      </c>
      <c r="AC47">
        <f t="shared" si="0"/>
        <v>26.13986663593348</v>
      </c>
      <c r="AD47">
        <f t="shared" si="1"/>
        <v>2053.5428732864357</v>
      </c>
      <c r="AE47">
        <f>'IDT-1'!B47</f>
        <v>0</v>
      </c>
      <c r="AF47" s="26"/>
      <c r="AG47">
        <f t="shared" si="2"/>
        <v>2053.5428732864357</v>
      </c>
      <c r="AI47" s="75">
        <f>PXIL!H47</f>
        <v>0</v>
      </c>
      <c r="AJ47" s="75">
        <f>PXIL!N47</f>
        <v>0</v>
      </c>
      <c r="AK47" s="75">
        <f>RTM_IEX!H47</f>
        <v>279.32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14.685182271177551</v>
      </c>
      <c r="F48">
        <f>GT_Spot!P48</f>
        <v>0</v>
      </c>
      <c r="G48">
        <f>PPCL_NG!P48</f>
        <v>45.83</v>
      </c>
      <c r="H48">
        <f>PPCL_Spot!P48</f>
        <v>0</v>
      </c>
      <c r="I48">
        <f>Bawana_NG!P48</f>
        <v>93.386168615384619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933.45001893686901</v>
      </c>
      <c r="P48" s="77">
        <v>113.68979487179487</v>
      </c>
      <c r="Q48" s="77">
        <v>37.898568000000004</v>
      </c>
      <c r="R48" s="80">
        <v>39.559343434343432</v>
      </c>
      <c r="S48" s="80">
        <v>0</v>
      </c>
      <c r="T48" s="78">
        <f>SUMPRODUCT(LTA!F48:AJ48,LTA!F$101:AJ$101,LTA!F$103:AJ$103)</f>
        <v>306.27</v>
      </c>
      <c r="U48" s="78">
        <f>SUMPRODUCT(LTA!F48:AJ48,LTA!F$102:AJ$102,LTA!F$103:AJ$103)</f>
        <v>31.02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419</v>
      </c>
      <c r="Z48" s="75">
        <f>IEX!N48</f>
        <v>0</v>
      </c>
      <c r="AA48" s="117">
        <f>STOA!H48</f>
        <v>165.57</v>
      </c>
      <c r="AB48" s="117">
        <f>-STOA!N48</f>
        <v>-443.41</v>
      </c>
      <c r="AC48">
        <f t="shared" si="0"/>
        <v>26.03555439455684</v>
      </c>
      <c r="AD48">
        <f t="shared" si="1"/>
        <v>2041.7935217350125</v>
      </c>
      <c r="AE48">
        <f>'IDT-1'!B48</f>
        <v>0</v>
      </c>
      <c r="AF48" s="26"/>
      <c r="AG48">
        <f t="shared" si="2"/>
        <v>2041.7935217350125</v>
      </c>
      <c r="AI48" s="75">
        <f>PXIL!H48</f>
        <v>0</v>
      </c>
      <c r="AJ48" s="75">
        <f>PXIL!N48</f>
        <v>0</v>
      </c>
      <c r="AK48" s="75">
        <f>RTM_IEX!H48</f>
        <v>310.88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14.685182271177551</v>
      </c>
      <c r="F49">
        <f>GT_Spot!P49</f>
        <v>0</v>
      </c>
      <c r="G49">
        <f>PPCL_NG!P49</f>
        <v>45.83</v>
      </c>
      <c r="H49">
        <f>PPCL_Spot!P49</f>
        <v>0</v>
      </c>
      <c r="I49">
        <f>Bawana_NG!P49</f>
        <v>93.386168615384619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926.3630016536689</v>
      </c>
      <c r="P49" s="77">
        <v>113.68979487179487</v>
      </c>
      <c r="Q49" s="77">
        <v>37.898568000000004</v>
      </c>
      <c r="R49" s="80">
        <v>39.559343434343432</v>
      </c>
      <c r="S49" s="80">
        <v>0</v>
      </c>
      <c r="T49" s="78">
        <f>SUMPRODUCT(LTA!F49:AJ49,LTA!F$101:AJ$101,LTA!F$103:AJ$103)</f>
        <v>309.43</v>
      </c>
      <c r="U49" s="78">
        <f>SUMPRODUCT(LTA!F49:AJ49,LTA!F$102:AJ$102,LTA!F$103:AJ$103)</f>
        <v>32.229999999999997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410.38</v>
      </c>
      <c r="Z49" s="75">
        <f>IEX!N49</f>
        <v>0</v>
      </c>
      <c r="AA49" s="117">
        <f>STOA!H49</f>
        <v>155.34</v>
      </c>
      <c r="AB49" s="117">
        <f>-STOA!N49</f>
        <v>-443.41</v>
      </c>
      <c r="AC49">
        <f t="shared" si="0"/>
        <v>25.551140642464681</v>
      </c>
      <c r="AD49">
        <f t="shared" si="1"/>
        <v>1987.230918203905</v>
      </c>
      <c r="AE49">
        <f>'IDT-1'!B49</f>
        <v>0</v>
      </c>
      <c r="AF49" s="26"/>
      <c r="AG49">
        <f t="shared" si="2"/>
        <v>1987.230918203905</v>
      </c>
      <c r="AI49" s="75">
        <f>PXIL!H49</f>
        <v>0</v>
      </c>
      <c r="AJ49" s="75">
        <f>PXIL!N49</f>
        <v>0</v>
      </c>
      <c r="AK49" s="75">
        <f>RTM_IEX!H49</f>
        <v>277.39999999999998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14.685182271177551</v>
      </c>
      <c r="F50">
        <f>GT_Spot!P50</f>
        <v>0</v>
      </c>
      <c r="G50">
        <f>PPCL_NG!P50</f>
        <v>45.83</v>
      </c>
      <c r="H50">
        <f>PPCL_Spot!P50</f>
        <v>0</v>
      </c>
      <c r="I50">
        <f>Bawana_NG!P50</f>
        <v>93.386168615384619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925.88704829147559</v>
      </c>
      <c r="P50" s="77">
        <v>113.68979487179487</v>
      </c>
      <c r="Q50" s="77">
        <v>37.898568000000004</v>
      </c>
      <c r="R50" s="80">
        <v>39.559343434343432</v>
      </c>
      <c r="S50" s="80">
        <v>0</v>
      </c>
      <c r="T50" s="78">
        <f>SUMPRODUCT(LTA!F50:AJ50,LTA!F$101:AJ$101,LTA!F$103:AJ$103)</f>
        <v>310.87</v>
      </c>
      <c r="U50" s="78">
        <f>SUMPRODUCT(LTA!F50:AJ50,LTA!F$102:AJ$102,LTA!F$103:AJ$103)</f>
        <v>36.07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372.11</v>
      </c>
      <c r="Z50" s="75">
        <f>IEX!N50</f>
        <v>0</v>
      </c>
      <c r="AA50" s="117">
        <f>STOA!H50</f>
        <v>159.16999999999999</v>
      </c>
      <c r="AB50" s="117">
        <f>-STOA!N50</f>
        <v>-443.41</v>
      </c>
      <c r="AC50">
        <f t="shared" si="0"/>
        <v>25.290432252877377</v>
      </c>
      <c r="AD50">
        <f t="shared" si="1"/>
        <v>1957.8656732312986</v>
      </c>
      <c r="AE50">
        <f>'IDT-1'!B50</f>
        <v>0</v>
      </c>
      <c r="AF50" s="26"/>
      <c r="AG50">
        <f t="shared" si="2"/>
        <v>1957.8656732312986</v>
      </c>
      <c r="AI50" s="75">
        <f>PXIL!H50</f>
        <v>0</v>
      </c>
      <c r="AJ50" s="75">
        <f>PXIL!N50</f>
        <v>0</v>
      </c>
      <c r="AK50" s="75">
        <f>RTM_IEX!H50</f>
        <v>277.41000000000003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14.685182271177551</v>
      </c>
      <c r="F51">
        <f>GT_Spot!P51</f>
        <v>0</v>
      </c>
      <c r="G51">
        <f>PPCL_NG!P51</f>
        <v>45.83</v>
      </c>
      <c r="H51">
        <f>PPCL_Spot!P51</f>
        <v>0</v>
      </c>
      <c r="I51">
        <f>Bawana_NG!P51</f>
        <v>93.386168615384619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934.69326301947274</v>
      </c>
      <c r="P51" s="77">
        <v>113.68979487179487</v>
      </c>
      <c r="Q51" s="77">
        <v>37.898568000000004</v>
      </c>
      <c r="R51" s="80">
        <v>39.559343434343432</v>
      </c>
      <c r="S51" s="80">
        <v>0</v>
      </c>
      <c r="T51" s="78">
        <f>SUMPRODUCT(LTA!F51:AJ51,LTA!F$101:AJ$101,LTA!F$103:AJ$103)</f>
        <v>312.48</v>
      </c>
      <c r="U51" s="78">
        <f>SUMPRODUCT(LTA!F51:AJ51,LTA!F$102:AJ$102,LTA!F$103:AJ$103)</f>
        <v>54.22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327.14999999999998</v>
      </c>
      <c r="Z51" s="75">
        <f>IEX!N51</f>
        <v>0</v>
      </c>
      <c r="AA51" s="117">
        <f>STOA!H51</f>
        <v>160.6</v>
      </c>
      <c r="AB51" s="117">
        <f>-STOA!N51</f>
        <v>-443.41</v>
      </c>
      <c r="AC51">
        <f t="shared" si="0"/>
        <v>26.152006942483752</v>
      </c>
      <c r="AD51">
        <f t="shared" si="1"/>
        <v>2054.9103132696896</v>
      </c>
      <c r="AE51">
        <f>'IDT-1'!B51</f>
        <v>5.423</v>
      </c>
      <c r="AF51" s="26"/>
      <c r="AG51">
        <f t="shared" si="2"/>
        <v>2060.3333132696894</v>
      </c>
      <c r="AI51" s="75">
        <f>PXIL!H51</f>
        <v>0</v>
      </c>
      <c r="AJ51" s="75">
        <f>PXIL!N51</f>
        <v>0</v>
      </c>
      <c r="AK51" s="75">
        <f>RTM_IEX!H51</f>
        <v>390.28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14.685182271177551</v>
      </c>
      <c r="F52">
        <f>GT_Spot!P52</f>
        <v>0</v>
      </c>
      <c r="G52">
        <f>PPCL_NG!P52</f>
        <v>44.7</v>
      </c>
      <c r="H52">
        <f>PPCL_Spot!P52</f>
        <v>0</v>
      </c>
      <c r="I52">
        <f>Bawana_NG!P52</f>
        <v>93.386168615384619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934.69326301947274</v>
      </c>
      <c r="P52" s="77">
        <v>113.68979487179487</v>
      </c>
      <c r="Q52" s="77">
        <v>37.898568000000004</v>
      </c>
      <c r="R52" s="80">
        <v>39.559343434343432</v>
      </c>
      <c r="S52" s="80">
        <v>0</v>
      </c>
      <c r="T52" s="78">
        <f>SUMPRODUCT(LTA!F52:AJ52,LTA!F$101:AJ$101,LTA!F$103:AJ$103)</f>
        <v>315.36</v>
      </c>
      <c r="U52" s="78">
        <f>SUMPRODUCT(LTA!F52:AJ52,LTA!F$102:AJ$102,LTA!F$103:AJ$103)</f>
        <v>53.65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314.72000000000003</v>
      </c>
      <c r="Z52" s="75">
        <f>IEX!N52</f>
        <v>0</v>
      </c>
      <c r="AA52" s="117">
        <f>STOA!H52</f>
        <v>161.65</v>
      </c>
      <c r="AB52" s="117">
        <f>-STOA!N52</f>
        <v>-443.41</v>
      </c>
      <c r="AC52">
        <f t="shared" si="0"/>
        <v>25.801502942483751</v>
      </c>
      <c r="AD52">
        <f t="shared" si="1"/>
        <v>2015.4308172696892</v>
      </c>
      <c r="AE52">
        <f>'IDT-1'!B52</f>
        <v>3.254</v>
      </c>
      <c r="AF52" s="26"/>
      <c r="AG52">
        <f t="shared" si="2"/>
        <v>2018.6848172696891</v>
      </c>
      <c r="AI52" s="75">
        <f>PXIL!H52</f>
        <v>0</v>
      </c>
      <c r="AJ52" s="75">
        <f>PXIL!N52</f>
        <v>0</v>
      </c>
      <c r="AK52" s="75">
        <f>RTM_IEX!H52</f>
        <v>360.65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14.685182271177551</v>
      </c>
      <c r="F53">
        <f>GT_Spot!P53</f>
        <v>0</v>
      </c>
      <c r="G53">
        <f>PPCL_NG!P53</f>
        <v>46.4</v>
      </c>
      <c r="H53">
        <f>PPCL_Spot!P53</f>
        <v>0</v>
      </c>
      <c r="I53">
        <f>Bawana_NG!P53</f>
        <v>93.386168615384619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934.69326301947274</v>
      </c>
      <c r="P53" s="77">
        <v>113.68979487179487</v>
      </c>
      <c r="Q53" s="77">
        <v>37.898568000000004</v>
      </c>
      <c r="R53" s="80">
        <v>39.559343434343432</v>
      </c>
      <c r="S53" s="80">
        <v>0</v>
      </c>
      <c r="T53" s="78">
        <f>SUMPRODUCT(LTA!F53:AJ53,LTA!F$101:AJ$101,LTA!F$103:AJ$103)</f>
        <v>315.49</v>
      </c>
      <c r="U53" s="78">
        <f>SUMPRODUCT(LTA!F53:AJ53,LTA!F$102:AJ$102,LTA!F$103:AJ$103)</f>
        <v>53.22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274.54000000000002</v>
      </c>
      <c r="Z53" s="75">
        <f>IEX!N53</f>
        <v>0</v>
      </c>
      <c r="AA53" s="117">
        <f>STOA!H53</f>
        <v>163.76</v>
      </c>
      <c r="AB53" s="117">
        <f>-STOA!N53</f>
        <v>-443.41</v>
      </c>
      <c r="AC53">
        <f t="shared" si="0"/>
        <v>25.141854942483754</v>
      </c>
      <c r="AD53">
        <f t="shared" si="1"/>
        <v>1941.1304652696895</v>
      </c>
      <c r="AE53">
        <f>'IDT-1'!B53</f>
        <v>21</v>
      </c>
      <c r="AF53" s="26"/>
      <c r="AG53">
        <f t="shared" si="2"/>
        <v>1962.1304652696895</v>
      </c>
      <c r="AI53" s="75">
        <f>PXIL!H53</f>
        <v>0</v>
      </c>
      <c r="AJ53" s="75">
        <f>PXIL!N53</f>
        <v>0</v>
      </c>
      <c r="AK53" s="75">
        <f>RTM_IEX!H53</f>
        <v>322.36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14.685182271177551</v>
      </c>
      <c r="F54">
        <f>GT_Spot!P54</f>
        <v>0</v>
      </c>
      <c r="G54">
        <f>PPCL_NG!P54</f>
        <v>45.83</v>
      </c>
      <c r="H54">
        <f>PPCL_Spot!P54</f>
        <v>0</v>
      </c>
      <c r="I54">
        <f>Bawana_NG!P54</f>
        <v>93.386168615384619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927.99162295884594</v>
      </c>
      <c r="P54" s="77">
        <v>113.68979487179487</v>
      </c>
      <c r="Q54" s="77">
        <v>37.898568000000004</v>
      </c>
      <c r="R54" s="80">
        <v>39.559343434343432</v>
      </c>
      <c r="S54" s="80">
        <v>0</v>
      </c>
      <c r="T54" s="78">
        <f>SUMPRODUCT(LTA!F54:AJ54,LTA!F$101:AJ$101,LTA!F$103:AJ$103)</f>
        <v>315.55</v>
      </c>
      <c r="U54" s="78">
        <f>SUMPRODUCT(LTA!F54:AJ54,LTA!F$102:AJ$102,LTA!F$103:AJ$103)</f>
        <v>52.930000000000007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252.54</v>
      </c>
      <c r="Z54" s="75">
        <f>IEX!N54</f>
        <v>0</v>
      </c>
      <c r="AA54" s="117">
        <f>STOA!H54</f>
        <v>165</v>
      </c>
      <c r="AB54" s="117">
        <f>-STOA!N54</f>
        <v>-443.41</v>
      </c>
      <c r="AC54">
        <f t="shared" si="0"/>
        <v>25.044776509950239</v>
      </c>
      <c r="AD54">
        <f t="shared" si="1"/>
        <v>1930.195903641596</v>
      </c>
      <c r="AE54">
        <f>'IDT-1'!B54</f>
        <v>0</v>
      </c>
      <c r="AF54" s="26"/>
      <c r="AG54">
        <f t="shared" si="2"/>
        <v>1930.195903641596</v>
      </c>
      <c r="AI54" s="75">
        <f>PXIL!H54</f>
        <v>0</v>
      </c>
      <c r="AJ54" s="75">
        <f>PXIL!N54</f>
        <v>0</v>
      </c>
      <c r="AK54" s="75">
        <f>RTM_IEX!H54</f>
        <v>339.59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14.685182271177551</v>
      </c>
      <c r="F55">
        <f>GT_Spot!P55</f>
        <v>0</v>
      </c>
      <c r="G55">
        <f>PPCL_NG!P55</f>
        <v>45.83</v>
      </c>
      <c r="H55">
        <f>PPCL_Spot!P55</f>
        <v>0</v>
      </c>
      <c r="I55">
        <f>Bawana_NG!P55</f>
        <v>93.386168615384619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929.40523566432591</v>
      </c>
      <c r="P55" s="77">
        <v>113.68979487179487</v>
      </c>
      <c r="Q55" s="77">
        <v>37.898568000000004</v>
      </c>
      <c r="R55" s="80">
        <v>39.559343434343432</v>
      </c>
      <c r="S55" s="80">
        <v>0</v>
      </c>
      <c r="T55" s="78">
        <f>SUMPRODUCT(LTA!F55:AJ55,LTA!F$101:AJ$101,LTA!F$103:AJ$103)</f>
        <v>315.54000000000002</v>
      </c>
      <c r="U55" s="78">
        <f>SUMPRODUCT(LTA!F55:AJ55,LTA!F$102:AJ$102,LTA!F$103:AJ$103)</f>
        <v>52.37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184.62</v>
      </c>
      <c r="Z55" s="75">
        <f>IEX!N55</f>
        <v>0</v>
      </c>
      <c r="AA55" s="117">
        <f>STOA!H55</f>
        <v>161.46</v>
      </c>
      <c r="AB55" s="117">
        <f>-STOA!N55</f>
        <v>-443.41</v>
      </c>
      <c r="AC55">
        <f t="shared" si="0"/>
        <v>23.371136301758462</v>
      </c>
      <c r="AD55">
        <f t="shared" si="1"/>
        <v>1741.6831565552679</v>
      </c>
      <c r="AE55">
        <f>'IDT-1'!B55</f>
        <v>20</v>
      </c>
      <c r="AF55" s="26"/>
      <c r="AG55">
        <f t="shared" si="2"/>
        <v>1761.6831565552679</v>
      </c>
      <c r="AI55" s="75">
        <f>PXIL!H55</f>
        <v>0</v>
      </c>
      <c r="AJ55" s="75">
        <f>PXIL!N55</f>
        <v>0</v>
      </c>
      <c r="AK55" s="75">
        <f>RTM_IEX!H55</f>
        <v>220.02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14.685182271177551</v>
      </c>
      <c r="F56">
        <f>GT_Spot!P56</f>
        <v>0</v>
      </c>
      <c r="G56">
        <f>PPCL_NG!P56</f>
        <v>45.83</v>
      </c>
      <c r="H56">
        <f>PPCL_Spot!P56</f>
        <v>0</v>
      </c>
      <c r="I56">
        <f>Bawana_NG!P56</f>
        <v>93.386168615384619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865.48385582191963</v>
      </c>
      <c r="P56" s="77">
        <v>113.68979487179487</v>
      </c>
      <c r="Q56" s="77">
        <v>32.289983999999997</v>
      </c>
      <c r="R56" s="80">
        <v>39.559343434343432</v>
      </c>
      <c r="S56" s="80">
        <v>0</v>
      </c>
      <c r="T56" s="78">
        <f>SUMPRODUCT(LTA!F56:AJ56,LTA!F$101:AJ$101,LTA!F$103:AJ$103)</f>
        <v>315.43</v>
      </c>
      <c r="U56" s="78">
        <f>SUMPRODUCT(LTA!F56:AJ56,LTA!F$102:AJ$102,LTA!F$103:AJ$103)</f>
        <v>76.039999999999992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166.45</v>
      </c>
      <c r="Z56" s="75">
        <f>IEX!N56</f>
        <v>0</v>
      </c>
      <c r="AA56" s="117">
        <f>STOA!H56</f>
        <v>158.88</v>
      </c>
      <c r="AB56" s="117">
        <f>-STOA!N56</f>
        <v>-443.41</v>
      </c>
      <c r="AC56">
        <f t="shared" si="0"/>
        <v>22.784000619945285</v>
      </c>
      <c r="AD56">
        <f t="shared" si="1"/>
        <v>1675.5503283946748</v>
      </c>
      <c r="AE56">
        <f>'IDT-1'!B56</f>
        <v>0</v>
      </c>
      <c r="AF56" s="26"/>
      <c r="AG56">
        <f t="shared" si="2"/>
        <v>1675.5503283946748</v>
      </c>
      <c r="AI56" s="75">
        <f>PXIL!H56</f>
        <v>0</v>
      </c>
      <c r="AJ56" s="75">
        <f>PXIL!N56</f>
        <v>0</v>
      </c>
      <c r="AK56" s="75">
        <f>RTM_IEX!H56</f>
        <v>220.02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14.685182271177551</v>
      </c>
      <c r="F57">
        <f>GT_Spot!P57</f>
        <v>0</v>
      </c>
      <c r="G57">
        <f>PPCL_NG!P57</f>
        <v>45.83</v>
      </c>
      <c r="H57">
        <f>PPCL_Spot!P57</f>
        <v>0</v>
      </c>
      <c r="I57">
        <f>Bawana_NG!P57</f>
        <v>93.4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870.89222384838035</v>
      </c>
      <c r="P57" s="77">
        <v>113.68979487179487</v>
      </c>
      <c r="Q57" s="77">
        <v>32.289983999999997</v>
      </c>
      <c r="R57" s="80">
        <v>39.559343434343432</v>
      </c>
      <c r="S57" s="80">
        <v>0</v>
      </c>
      <c r="T57" s="78">
        <f>SUMPRODUCT(LTA!F57:AJ57,LTA!F$101:AJ$101,LTA!F$103:AJ$103)</f>
        <v>315.26</v>
      </c>
      <c r="U57" s="78">
        <f>SUMPRODUCT(LTA!F57:AJ57,LTA!F$102:AJ$102,LTA!F$103:AJ$103)</f>
        <v>75.099999999999994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146.36000000000001</v>
      </c>
      <c r="Z57" s="75">
        <f>IEX!N57</f>
        <v>0</v>
      </c>
      <c r="AA57" s="117">
        <f>STOA!H57</f>
        <v>158.21</v>
      </c>
      <c r="AB57" s="117">
        <f>-STOA!N57</f>
        <v>-443.41</v>
      </c>
      <c r="AC57">
        <f t="shared" si="0"/>
        <v>22.428851974762754</v>
      </c>
      <c r="AD57">
        <f t="shared" si="1"/>
        <v>1635.5476764509333</v>
      </c>
      <c r="AE57">
        <f>'IDT-1'!B57</f>
        <v>0</v>
      </c>
      <c r="AF57" s="26"/>
      <c r="AG57">
        <f t="shared" si="2"/>
        <v>1635.5476764509333</v>
      </c>
      <c r="AI57" s="75">
        <f>PXIL!H57</f>
        <v>0</v>
      </c>
      <c r="AJ57" s="75">
        <f>PXIL!N57</f>
        <v>0</v>
      </c>
      <c r="AK57" s="75">
        <f>RTM_IEX!H57</f>
        <v>196.11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14.685182271177551</v>
      </c>
      <c r="F58">
        <f>GT_Spot!P58</f>
        <v>0</v>
      </c>
      <c r="G58">
        <f>PPCL_NG!P58</f>
        <v>45.83</v>
      </c>
      <c r="H58">
        <f>PPCL_Spot!P58</f>
        <v>0</v>
      </c>
      <c r="I58">
        <f>Bawana_NG!P58</f>
        <v>93.386168615384619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871.35194904510399</v>
      </c>
      <c r="P58" s="77">
        <v>113.68979487179487</v>
      </c>
      <c r="Q58" s="77">
        <v>32.289983999999997</v>
      </c>
      <c r="R58" s="80">
        <v>39.559343434343432</v>
      </c>
      <c r="S58" s="80">
        <v>0</v>
      </c>
      <c r="T58" s="78">
        <f>SUMPRODUCT(LTA!F58:AJ58,LTA!F$101:AJ$101,LTA!F$103:AJ$103)</f>
        <v>313.03000000000003</v>
      </c>
      <c r="U58" s="78">
        <f>SUMPRODUCT(LTA!F58:AJ58,LTA!F$102:AJ$102,LTA!F$103:AJ$103)</f>
        <v>73.709999999999994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126.27</v>
      </c>
      <c r="Z58" s="75">
        <f>IEX!N58</f>
        <v>0</v>
      </c>
      <c r="AA58" s="117">
        <f>STOA!H58</f>
        <v>152.76</v>
      </c>
      <c r="AB58" s="117">
        <f>-STOA!N58</f>
        <v>-443.41</v>
      </c>
      <c r="AC58">
        <f t="shared" si="0"/>
        <v>22.235039840309309</v>
      </c>
      <c r="AD58">
        <f t="shared" si="1"/>
        <v>1613.7173823974949</v>
      </c>
      <c r="AE58">
        <f>'IDT-1'!B58</f>
        <v>0</v>
      </c>
      <c r="AF58" s="26"/>
      <c r="AG58">
        <f t="shared" si="2"/>
        <v>1613.7173823974949</v>
      </c>
      <c r="AI58" s="75">
        <f>PXIL!H58</f>
        <v>0</v>
      </c>
      <c r="AJ58" s="75">
        <f>PXIL!N58</f>
        <v>0</v>
      </c>
      <c r="AK58" s="75">
        <f>RTM_IEX!H58</f>
        <v>202.8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14.685182271177551</v>
      </c>
      <c r="F59">
        <f>GT_Spot!P59</f>
        <v>0</v>
      </c>
      <c r="G59">
        <f>PPCL_NG!P59</f>
        <v>44.7</v>
      </c>
      <c r="H59">
        <f>PPCL_Spot!P59</f>
        <v>0</v>
      </c>
      <c r="I59">
        <f>Bawana_NG!P59</f>
        <v>93.386168615384619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876.11475918194174</v>
      </c>
      <c r="P59" s="77">
        <v>113.68979487179487</v>
      </c>
      <c r="Q59" s="77">
        <v>32.289983999999997</v>
      </c>
      <c r="R59" s="80">
        <v>39.559343434343432</v>
      </c>
      <c r="S59" s="80">
        <v>0</v>
      </c>
      <c r="T59" s="78">
        <f>SUMPRODUCT(LTA!F59:AJ59,LTA!F$101:AJ$101,LTA!F$103:AJ$103)</f>
        <v>308.2</v>
      </c>
      <c r="U59" s="78">
        <f>SUMPRODUCT(LTA!F59:AJ59,LTA!F$102:AJ$102,LTA!F$103:AJ$103)</f>
        <v>71.88000000000001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100.44</v>
      </c>
      <c r="Z59" s="75">
        <f>IEX!N59</f>
        <v>0</v>
      </c>
      <c r="AA59" s="117">
        <f>STOA!H59</f>
        <v>149.31</v>
      </c>
      <c r="AB59" s="117">
        <f>-STOA!N59</f>
        <v>-443.41</v>
      </c>
      <c r="AC59">
        <f t="shared" si="0"/>
        <v>22.270616569513482</v>
      </c>
      <c r="AD59">
        <f t="shared" si="1"/>
        <v>1617.7246158051289</v>
      </c>
      <c r="AE59">
        <f>'IDT-1'!B59</f>
        <v>5</v>
      </c>
      <c r="AF59" s="26"/>
      <c r="AG59">
        <f t="shared" si="2"/>
        <v>1622.7246158051289</v>
      </c>
      <c r="AI59" s="75">
        <f>PXIL!H59</f>
        <v>0</v>
      </c>
      <c r="AJ59" s="75">
        <f>PXIL!N59</f>
        <v>0</v>
      </c>
      <c r="AK59" s="75">
        <f>RTM_IEX!H59</f>
        <v>239.15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14.685182271177551</v>
      </c>
      <c r="F60">
        <f>GT_Spot!P60</f>
        <v>0</v>
      </c>
      <c r="G60">
        <f>PPCL_NG!P60</f>
        <v>46.4</v>
      </c>
      <c r="H60">
        <f>PPCL_Spot!P60</f>
        <v>0</v>
      </c>
      <c r="I60">
        <f>Bawana_NG!P60</f>
        <v>93.689999999999984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925.15456155575214</v>
      </c>
      <c r="P60" s="77">
        <v>113.68979487179487</v>
      </c>
      <c r="Q60" s="77">
        <v>32.289983999999997</v>
      </c>
      <c r="R60" s="80">
        <v>39.559343434343432</v>
      </c>
      <c r="S60" s="80">
        <v>0</v>
      </c>
      <c r="T60" s="78">
        <f>SUMPRODUCT(LTA!F60:AJ60,LTA!F$101:AJ$101,LTA!F$103:AJ$103)</f>
        <v>301.89000000000004</v>
      </c>
      <c r="U60" s="78">
        <f>SUMPRODUCT(LTA!F60:AJ60,LTA!F$102:AJ$102,LTA!F$103:AJ$103)</f>
        <v>70.77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74.61</v>
      </c>
      <c r="Z60" s="75">
        <f>IEX!N60</f>
        <v>0</v>
      </c>
      <c r="AA60" s="117">
        <f>STOA!H60</f>
        <v>147.78</v>
      </c>
      <c r="AB60" s="117">
        <f>-STOA!N60</f>
        <v>-443.41</v>
      </c>
      <c r="AC60">
        <f t="shared" si="0"/>
        <v>22.413736546587625</v>
      </c>
      <c r="AD60">
        <f t="shared" si="1"/>
        <v>1633.8451295864802</v>
      </c>
      <c r="AE60">
        <f>'IDT-1'!B60</f>
        <v>15</v>
      </c>
      <c r="AF60" s="26"/>
      <c r="AG60">
        <f t="shared" si="2"/>
        <v>1648.8451295864802</v>
      </c>
      <c r="AI60" s="75">
        <f>PXIL!H60</f>
        <v>0</v>
      </c>
      <c r="AJ60" s="75">
        <f>PXIL!N60</f>
        <v>0</v>
      </c>
      <c r="AK60" s="75">
        <f>RTM_IEX!H60</f>
        <v>239.15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14.685182271177551</v>
      </c>
      <c r="F61">
        <f>GT_Spot!P61</f>
        <v>0</v>
      </c>
      <c r="G61">
        <f>PPCL_NG!P61</f>
        <v>45.83</v>
      </c>
      <c r="H61">
        <f>PPCL_Spot!P61</f>
        <v>0</v>
      </c>
      <c r="I61">
        <f>Bawana_NG!P61</f>
        <v>93.386168615384619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920.71224490293639</v>
      </c>
      <c r="P61" s="77">
        <v>113.68979487179487</v>
      </c>
      <c r="Q61" s="77">
        <v>32.289983999999997</v>
      </c>
      <c r="R61" s="80">
        <v>39.559343434343432</v>
      </c>
      <c r="S61" s="80">
        <v>0</v>
      </c>
      <c r="T61" s="78">
        <f>SUMPRODUCT(LTA!F61:AJ61,LTA!F$101:AJ$101,LTA!F$103:AJ$103)</f>
        <v>295.19</v>
      </c>
      <c r="U61" s="78">
        <f>SUMPRODUCT(LTA!F61:AJ61,LTA!F$102:AJ$102,LTA!F$103:AJ$103)</f>
        <v>69.709999999999994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63.14</v>
      </c>
      <c r="Z61" s="75">
        <f>IEX!N61</f>
        <v>0</v>
      </c>
      <c r="AA61" s="117">
        <f>STOA!H61</f>
        <v>142.32999999999998</v>
      </c>
      <c r="AB61" s="117">
        <f>-STOA!N61</f>
        <v>-443.41</v>
      </c>
      <c r="AC61">
        <f t="shared" si="0"/>
        <v>21.282706443858235</v>
      </c>
      <c r="AD61">
        <f t="shared" si="1"/>
        <v>1506.4500116517786</v>
      </c>
      <c r="AE61">
        <f>'IDT-1'!B61</f>
        <v>20</v>
      </c>
      <c r="AF61" s="26"/>
      <c r="AG61">
        <f t="shared" si="2"/>
        <v>1526.4500116517786</v>
      </c>
      <c r="AI61" s="75">
        <f>PXIL!H61</f>
        <v>0</v>
      </c>
      <c r="AJ61" s="75">
        <f>PXIL!N61</f>
        <v>0</v>
      </c>
      <c r="AK61" s="75">
        <f>RTM_IEX!H61</f>
        <v>140.62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14.685182271177551</v>
      </c>
      <c r="F62">
        <f>GT_Spot!P62</f>
        <v>0</v>
      </c>
      <c r="G62">
        <f>PPCL_NG!P62</f>
        <v>45.83</v>
      </c>
      <c r="H62">
        <f>PPCL_Spot!P62</f>
        <v>0</v>
      </c>
      <c r="I62">
        <f>Bawana_NG!P62</f>
        <v>94.584003619427804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920.65702989572139</v>
      </c>
      <c r="P62" s="77">
        <v>113.68979487179487</v>
      </c>
      <c r="Q62" s="77">
        <v>32.289983999999997</v>
      </c>
      <c r="R62" s="80">
        <v>39.559343434343432</v>
      </c>
      <c r="S62" s="80">
        <v>0</v>
      </c>
      <c r="T62" s="78">
        <f>SUMPRODUCT(LTA!F62:AJ62,LTA!F$101:AJ$101,LTA!F$103:AJ$103)</f>
        <v>281.77999999999997</v>
      </c>
      <c r="U62" s="78">
        <f>SUMPRODUCT(LTA!F62:AJ62,LTA!F$102:AJ$102,LTA!F$103:AJ$103)</f>
        <v>80.89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57.4</v>
      </c>
      <c r="Z62" s="75">
        <f>IEX!N62</f>
        <v>0</v>
      </c>
      <c r="AA62" s="117">
        <f>STOA!H62</f>
        <v>138.6</v>
      </c>
      <c r="AB62" s="117">
        <f>-STOA!N62</f>
        <v>-443.41</v>
      </c>
      <c r="AC62">
        <f t="shared" si="0"/>
        <v>21.215145499830321</v>
      </c>
      <c r="AD62">
        <f t="shared" si="1"/>
        <v>1498.8401925926348</v>
      </c>
      <c r="AE62">
        <f>'IDT-1'!B62</f>
        <v>25</v>
      </c>
      <c r="AF62" s="26"/>
      <c r="AG62">
        <f t="shared" si="2"/>
        <v>1523.8401925926348</v>
      </c>
      <c r="AI62" s="75">
        <f>PXIL!H62</f>
        <v>0</v>
      </c>
      <c r="AJ62" s="75">
        <f>PXIL!N62</f>
        <v>0</v>
      </c>
      <c r="AK62" s="75">
        <f>RTM_IEX!H62</f>
        <v>143.5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14.685182271177551</v>
      </c>
      <c r="F63">
        <f>GT_Spot!P63</f>
        <v>0</v>
      </c>
      <c r="G63">
        <f>PPCL_NG!P63</f>
        <v>45.83</v>
      </c>
      <c r="H63">
        <f>PPCL_Spot!P63</f>
        <v>0</v>
      </c>
      <c r="I63">
        <f>Bawana_NG!P63</f>
        <v>94.29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920.67083364752511</v>
      </c>
      <c r="P63" s="77">
        <v>113.68979487179487</v>
      </c>
      <c r="Q63" s="77">
        <v>32.289983999999997</v>
      </c>
      <c r="R63" s="80">
        <v>39.559343434343432</v>
      </c>
      <c r="S63" s="80">
        <v>0</v>
      </c>
      <c r="T63" s="78">
        <f>SUMPRODUCT(LTA!F63:AJ63,LTA!F$101:AJ$101,LTA!F$103:AJ$103)</f>
        <v>263.58999999999997</v>
      </c>
      <c r="U63" s="78">
        <f>SUMPRODUCT(LTA!F63:AJ63,LTA!F$102:AJ$102,LTA!F$103:AJ$103)</f>
        <v>80.13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72.7</v>
      </c>
      <c r="Z63" s="75">
        <f>IEX!N63</f>
        <v>0</v>
      </c>
      <c r="AA63" s="117">
        <f>STOA!H63</f>
        <v>119.85</v>
      </c>
      <c r="AB63" s="117">
        <f>-STOA!N63</f>
        <v>-443.41</v>
      </c>
      <c r="AC63">
        <f t="shared" si="0"/>
        <v>20.257791740995227</v>
      </c>
      <c r="AD63">
        <f t="shared" si="1"/>
        <v>1391.0073464838456</v>
      </c>
      <c r="AE63">
        <f>'IDT-1'!B63</f>
        <v>30</v>
      </c>
      <c r="AF63" s="26"/>
      <c r="AG63">
        <f t="shared" si="2"/>
        <v>1421.0073464838456</v>
      </c>
      <c r="AI63" s="75">
        <f>PXIL!H63</f>
        <v>0</v>
      </c>
      <c r="AJ63" s="75">
        <f>PXIL!N63</f>
        <v>0</v>
      </c>
      <c r="AK63" s="75">
        <f>RTM_IEX!H63</f>
        <v>57.39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14.685182271177551</v>
      </c>
      <c r="F64">
        <f>GT_Spot!P64</f>
        <v>0</v>
      </c>
      <c r="G64">
        <f>PPCL_NG!P64</f>
        <v>45.83</v>
      </c>
      <c r="H64">
        <f>PPCL_Spot!P64</f>
        <v>0</v>
      </c>
      <c r="I64">
        <f>Bawana_NG!P64</f>
        <v>94.29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899.12344750853708</v>
      </c>
      <c r="P64" s="77">
        <v>113.68979487179487</v>
      </c>
      <c r="Q64" s="77">
        <v>32.289983999999997</v>
      </c>
      <c r="R64" s="80">
        <v>39.559343434343432</v>
      </c>
      <c r="S64" s="80">
        <v>0</v>
      </c>
      <c r="T64" s="78">
        <f>SUMPRODUCT(LTA!F64:AJ64,LTA!F$101:AJ$101,LTA!F$103:AJ$103)</f>
        <v>244.59</v>
      </c>
      <c r="U64" s="78">
        <f>SUMPRODUCT(LTA!F64:AJ64,LTA!F$102:AJ$102,LTA!F$103:AJ$103)</f>
        <v>77.94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91.83</v>
      </c>
      <c r="Z64" s="75">
        <f>IEX!N64</f>
        <v>0</v>
      </c>
      <c r="AA64" s="117">
        <f>STOA!H64</f>
        <v>108.18</v>
      </c>
      <c r="AB64" s="117">
        <f>-STOA!N64</f>
        <v>-443.41</v>
      </c>
      <c r="AC64">
        <f t="shared" si="0"/>
        <v>20.115694742972135</v>
      </c>
      <c r="AD64">
        <f t="shared" si="1"/>
        <v>1375.0020573428806</v>
      </c>
      <c r="AE64">
        <f>'IDT-1'!B64</f>
        <v>30</v>
      </c>
      <c r="AF64" s="26"/>
      <c r="AG64">
        <f t="shared" si="2"/>
        <v>1405.0020573428806</v>
      </c>
      <c r="AI64" s="75">
        <f>PXIL!H64</f>
        <v>0</v>
      </c>
      <c r="AJ64" s="75">
        <f>PXIL!N64</f>
        <v>0</v>
      </c>
      <c r="AK64" s="75">
        <f>RTM_IEX!H64</f>
        <v>76.52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14.685182271177551</v>
      </c>
      <c r="F65">
        <f>GT_Spot!P65</f>
        <v>0</v>
      </c>
      <c r="G65">
        <f>PPCL_NG!P65</f>
        <v>45.83</v>
      </c>
      <c r="H65">
        <f>PPCL_Spot!P65</f>
        <v>0</v>
      </c>
      <c r="I65">
        <f>Bawana_NG!P65</f>
        <v>93.986138296561052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890.53960359374537</v>
      </c>
      <c r="P65" s="77">
        <v>113.68979487179487</v>
      </c>
      <c r="Q65" s="77">
        <v>32.289983999999997</v>
      </c>
      <c r="R65" s="80">
        <v>39.559343434343432</v>
      </c>
      <c r="S65" s="80">
        <v>0</v>
      </c>
      <c r="T65" s="78">
        <f>SUMPRODUCT(LTA!F65:AJ65,LTA!F$101:AJ$101,LTA!F$103:AJ$103)</f>
        <v>225.19</v>
      </c>
      <c r="U65" s="78">
        <f>SUMPRODUCT(LTA!F65:AJ65,LTA!F$102:AJ$102,LTA!F$103:AJ$103)</f>
        <v>76.61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99.48</v>
      </c>
      <c r="Z65" s="75">
        <f>IEX!N65</f>
        <v>0</v>
      </c>
      <c r="AA65" s="117">
        <f>STOA!H65</f>
        <v>98.419999999999987</v>
      </c>
      <c r="AB65" s="117">
        <f>-STOA!N65</f>
        <v>-443.41</v>
      </c>
      <c r="AC65">
        <f t="shared" si="0"/>
        <v>20.139562933531703</v>
      </c>
      <c r="AD65">
        <f t="shared" si="1"/>
        <v>1377.6904835340904</v>
      </c>
      <c r="AE65">
        <f>'IDT-1'!B65</f>
        <v>30</v>
      </c>
      <c r="AF65" s="26"/>
      <c r="AG65">
        <f t="shared" si="2"/>
        <v>1407.6904835340904</v>
      </c>
      <c r="AI65" s="75">
        <f>PXIL!H65</f>
        <v>0</v>
      </c>
      <c r="AJ65" s="75">
        <f>PXIL!N65</f>
        <v>0</v>
      </c>
      <c r="AK65" s="75">
        <f>RTM_IEX!H65</f>
        <v>110.96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13.916003316749583</v>
      </c>
      <c r="F66">
        <f>GT_Spot!P66</f>
        <v>0</v>
      </c>
      <c r="G66">
        <f>PPCL_NG!P66</f>
        <v>46.4</v>
      </c>
      <c r="H66">
        <f>PPCL_Spot!P66</f>
        <v>0</v>
      </c>
      <c r="I66">
        <f>Bawana_NG!P66</f>
        <v>93.986138296561052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890.69144486358664</v>
      </c>
      <c r="P66" s="77">
        <v>113.68979487179487</v>
      </c>
      <c r="Q66" s="77">
        <v>32.289983999999997</v>
      </c>
      <c r="R66" s="80">
        <v>39.559343434343432</v>
      </c>
      <c r="S66" s="80">
        <v>0</v>
      </c>
      <c r="T66" s="78">
        <f>SUMPRODUCT(LTA!F66:AJ66,LTA!F$101:AJ$101,LTA!F$103:AJ$103)</f>
        <v>202.72</v>
      </c>
      <c r="U66" s="78">
        <f>SUMPRODUCT(LTA!F66:AJ66,LTA!F$102:AJ$102,LTA!F$103:AJ$103)</f>
        <v>75.290000000000006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113.83</v>
      </c>
      <c r="Z66" s="75">
        <f>IEX!N66</f>
        <v>0</v>
      </c>
      <c r="AA66" s="117">
        <f>STOA!H66</f>
        <v>90.1</v>
      </c>
      <c r="AB66" s="117">
        <f>-STOA!N66</f>
        <v>-443.41</v>
      </c>
      <c r="AC66">
        <f t="shared" si="0"/>
        <v>20.02492236190734</v>
      </c>
      <c r="AD66">
        <f t="shared" si="1"/>
        <v>1364.777786421128</v>
      </c>
      <c r="AE66">
        <f>'IDT-1'!B66</f>
        <v>30</v>
      </c>
      <c r="AF66" s="26"/>
      <c r="AG66">
        <f t="shared" si="2"/>
        <v>1394.777786421128</v>
      </c>
      <c r="AI66" s="75">
        <f>PXIL!H66</f>
        <v>0</v>
      </c>
      <c r="AJ66" s="75">
        <f>PXIL!N66</f>
        <v>0</v>
      </c>
      <c r="AK66" s="75">
        <f>RTM_IEX!H66</f>
        <v>115.74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13.916003316749583</v>
      </c>
      <c r="F67">
        <f>GT_Spot!P67</f>
        <v>0</v>
      </c>
      <c r="G67">
        <f>PPCL_NG!P67</f>
        <v>46.4</v>
      </c>
      <c r="H67">
        <f>PPCL_Spot!P67</f>
        <v>0</v>
      </c>
      <c r="I67">
        <f>Bawana_NG!P67</f>
        <v>93.98613829656108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911.18841484193945</v>
      </c>
      <c r="P67" s="77">
        <v>113.68979487179487</v>
      </c>
      <c r="Q67" s="77">
        <v>32.289983999999997</v>
      </c>
      <c r="R67" s="80">
        <v>39.559343434343432</v>
      </c>
      <c r="S67" s="80">
        <v>0</v>
      </c>
      <c r="T67" s="78">
        <f>SUMPRODUCT(LTA!F67:AJ67,LTA!F$101:AJ$101,LTA!F$103:AJ$103)</f>
        <v>178.17</v>
      </c>
      <c r="U67" s="78">
        <f>SUMPRODUCT(LTA!F67:AJ67,LTA!F$102:AJ$102,LTA!F$103:AJ$103)</f>
        <v>73.94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163.58000000000001</v>
      </c>
      <c r="Z67" s="75">
        <f>IEX!N67</f>
        <v>0</v>
      </c>
      <c r="AA67" s="117">
        <f>STOA!H67</f>
        <v>69.72</v>
      </c>
      <c r="AB67" s="117">
        <f>-STOA!N67</f>
        <v>-443.41</v>
      </c>
      <c r="AC67">
        <f t="shared" si="0"/>
        <v>19.857079697716845</v>
      </c>
      <c r="AD67">
        <f t="shared" si="1"/>
        <v>1345.8725990636715</v>
      </c>
      <c r="AE67">
        <f>'IDT-1'!B67</f>
        <v>25</v>
      </c>
      <c r="AF67" s="26"/>
      <c r="AG67">
        <f t="shared" si="2"/>
        <v>1370.8725990636715</v>
      </c>
      <c r="AI67" s="75">
        <f>PXIL!H67</f>
        <v>0</v>
      </c>
      <c r="AJ67" s="75">
        <f>PXIL!N67</f>
        <v>0</v>
      </c>
      <c r="AK67" s="75">
        <f>RTM_IEX!H67</f>
        <v>72.7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13.916003316749583</v>
      </c>
      <c r="F68">
        <f>GT_Spot!P68</f>
        <v>0</v>
      </c>
      <c r="G68">
        <f>PPCL_NG!P68</f>
        <v>46.4</v>
      </c>
      <c r="H68">
        <f>PPCL_Spot!P68</f>
        <v>0</v>
      </c>
      <c r="I68">
        <f>Bawana_NG!P68</f>
        <v>95.7960463868598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919.12069248224304</v>
      </c>
      <c r="P68" s="77">
        <v>113.68979487179487</v>
      </c>
      <c r="Q68" s="77">
        <v>32.289983999999997</v>
      </c>
      <c r="R68" s="80">
        <v>39.559343434343432</v>
      </c>
      <c r="S68" s="80">
        <v>0</v>
      </c>
      <c r="T68" s="78">
        <f>SUMPRODUCT(LTA!F68:AJ68,LTA!F$101:AJ$101,LTA!F$103:AJ$103)</f>
        <v>153.78000000000003</v>
      </c>
      <c r="U68" s="78">
        <f>SUMPRODUCT(LTA!F68:AJ68,LTA!F$102:AJ$102,LTA!F$103:AJ$103)</f>
        <v>72.19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212.36</v>
      </c>
      <c r="Z68" s="75">
        <f>IEX!N68</f>
        <v>0</v>
      </c>
      <c r="AA68" s="117">
        <f>STOA!H68</f>
        <v>60.44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19.984610932146147</v>
      </c>
      <c r="AD68">
        <f t="shared" ref="AD68:AD98" si="4">SUM(B68:AB68,AI68:AR68)-AC68</f>
        <v>1360.2372535598447</v>
      </c>
      <c r="AE68">
        <f>'IDT-1'!B68</f>
        <v>15</v>
      </c>
      <c r="AF68" s="26"/>
      <c r="AG68">
        <f t="shared" ref="AG68:AG98" si="5">SUM(AD68:AF68)</f>
        <v>1375.2372535598447</v>
      </c>
      <c r="AI68" s="75">
        <f>PXIL!H68</f>
        <v>0</v>
      </c>
      <c r="AJ68" s="75">
        <f>PXIL!N68</f>
        <v>0</v>
      </c>
      <c r="AK68" s="75">
        <f>RTM_IEX!H68</f>
        <v>64.09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13.916003316749583</v>
      </c>
      <c r="F69">
        <f>GT_Spot!P69</f>
        <v>0</v>
      </c>
      <c r="G69">
        <f>PPCL_NG!P69</f>
        <v>46.96</v>
      </c>
      <c r="H69">
        <f>PPCL_Spot!P69</f>
        <v>0</v>
      </c>
      <c r="I69">
        <f>Bawana_NG!P69</f>
        <v>95.182155101368039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936.96054187605432</v>
      </c>
      <c r="P69" s="77">
        <v>113.68979487179487</v>
      </c>
      <c r="Q69" s="77">
        <v>37.898568000000004</v>
      </c>
      <c r="R69" s="80">
        <v>30.020959595959599</v>
      </c>
      <c r="S69" s="80">
        <v>0</v>
      </c>
      <c r="T69" s="78">
        <f>SUMPRODUCT(LTA!F69:AJ69,LTA!F$101:AJ$101,LTA!F$103:AJ$103)</f>
        <v>127.92000000000002</v>
      </c>
      <c r="U69" s="78">
        <f>SUMPRODUCT(LTA!F69:AJ69,LTA!F$102:AJ$102,LTA!F$103:AJ$103)</f>
        <v>70.88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192.28</v>
      </c>
      <c r="Z69" s="75">
        <f>IEX!N69</f>
        <v>0</v>
      </c>
      <c r="AA69" s="117">
        <f>STOA!H69</f>
        <v>54.7</v>
      </c>
      <c r="AB69" s="117">
        <f>-STOA!N69</f>
        <v>-443.41</v>
      </c>
      <c r="AC69">
        <f t="shared" si="3"/>
        <v>19.354057124921582</v>
      </c>
      <c r="AD69">
        <f t="shared" si="4"/>
        <v>1289.2139656370048</v>
      </c>
      <c r="AE69">
        <f>'IDT-1'!B69</f>
        <v>75</v>
      </c>
      <c r="AF69" s="26"/>
      <c r="AG69">
        <f t="shared" si="5"/>
        <v>1364.2139656370048</v>
      </c>
      <c r="AI69" s="75">
        <f>PXIL!H69</f>
        <v>0</v>
      </c>
      <c r="AJ69" s="75">
        <f>PXIL!N69</f>
        <v>0</v>
      </c>
      <c r="AK69" s="75">
        <f>RTM_IEX!H69</f>
        <v>31.57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13.916003316749583</v>
      </c>
      <c r="F70">
        <f>GT_Spot!P70</f>
        <v>0</v>
      </c>
      <c r="G70">
        <f>PPCL_NG!P70</f>
        <v>46.4</v>
      </c>
      <c r="H70">
        <f>PPCL_Spot!P70</f>
        <v>0</v>
      </c>
      <c r="I70">
        <f>Bawana_NG!P70</f>
        <v>94.88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946.5744512798891</v>
      </c>
      <c r="P70" s="77">
        <v>113.68979487179487</v>
      </c>
      <c r="Q70" s="77">
        <v>37.898568000000004</v>
      </c>
      <c r="R70" s="80">
        <v>15.698989898989899</v>
      </c>
      <c r="S70" s="80">
        <v>0</v>
      </c>
      <c r="T70" s="78">
        <f>SUMPRODUCT(LTA!F70:AJ70,LTA!F$101:AJ$101,LTA!F$103:AJ$103)</f>
        <v>102.97</v>
      </c>
      <c r="U70" s="78">
        <f>SUMPRODUCT(LTA!F70:AJ70,LTA!F$102:AJ$102,LTA!F$103:AJ$103)</f>
        <v>68.23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210.45</v>
      </c>
      <c r="Z70" s="75">
        <f>IEX!N70</f>
        <v>0</v>
      </c>
      <c r="AA70" s="117">
        <f>STOA!H70</f>
        <v>50.489999999999995</v>
      </c>
      <c r="AB70" s="117">
        <f>-STOA!N70</f>
        <v>-443.41</v>
      </c>
      <c r="AC70">
        <f t="shared" si="3"/>
        <v>19.513247229449956</v>
      </c>
      <c r="AD70">
        <f t="shared" si="4"/>
        <v>1307.1445601379737</v>
      </c>
      <c r="AE70">
        <f>'IDT-1'!B70</f>
        <v>65</v>
      </c>
      <c r="AF70" s="26"/>
      <c r="AG70">
        <f t="shared" si="5"/>
        <v>1372.1445601379737</v>
      </c>
      <c r="AI70" s="75">
        <f>PXIL!H70</f>
        <v>0</v>
      </c>
      <c r="AJ70" s="75">
        <f>PXIL!N70</f>
        <v>0</v>
      </c>
      <c r="AK70" s="75">
        <f>RTM_IEX!H70</f>
        <v>68.87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13.916003316749583</v>
      </c>
      <c r="F71">
        <f>GT_Spot!P71</f>
        <v>0</v>
      </c>
      <c r="G71">
        <f>PPCL_NG!P71</f>
        <v>46.4</v>
      </c>
      <c r="H71">
        <f>PPCL_Spot!P71</f>
        <v>0</v>
      </c>
      <c r="I71">
        <f>Bawana_NG!P71</f>
        <v>94.58402593061065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1026.9904349675842</v>
      </c>
      <c r="P71" s="77">
        <v>113.68979487179487</v>
      </c>
      <c r="Q71" s="77">
        <v>37.898568000000004</v>
      </c>
      <c r="R71" s="80">
        <v>5.9015151515151514</v>
      </c>
      <c r="S71" s="80">
        <v>0</v>
      </c>
      <c r="T71" s="78">
        <f>SUMPRODUCT(LTA!F71:AJ71,LTA!F$101:AJ$101,LTA!F$103:AJ$103)</f>
        <v>79.25</v>
      </c>
      <c r="U71" s="78">
        <f>SUMPRODUCT(LTA!F71:AJ71,LTA!F$102:AJ$102,LTA!F$103:AJ$103)</f>
        <v>66.709999999999994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161.66</v>
      </c>
      <c r="Z71" s="75">
        <f>IEX!N71</f>
        <v>0</v>
      </c>
      <c r="AA71" s="117">
        <f>STOA!H71</f>
        <v>65.42</v>
      </c>
      <c r="AB71" s="117">
        <f>-STOA!N71</f>
        <v>-443.41</v>
      </c>
      <c r="AC71">
        <f t="shared" si="3"/>
        <v>20.058165536313272</v>
      </c>
      <c r="AD71">
        <f t="shared" si="4"/>
        <v>1368.5221767019414</v>
      </c>
      <c r="AE71">
        <f>'IDT-1'!B71</f>
        <v>125</v>
      </c>
      <c r="AF71" s="26"/>
      <c r="AG71">
        <f t="shared" si="5"/>
        <v>1493.5221767019414</v>
      </c>
      <c r="AI71" s="75">
        <f>PXIL!H71</f>
        <v>0</v>
      </c>
      <c r="AJ71" s="75">
        <f>PXIL!N71</f>
        <v>0</v>
      </c>
      <c r="AK71" s="75">
        <f>RTM_IEX!H71</f>
        <v>119.57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13.916003316749583</v>
      </c>
      <c r="F72">
        <f>GT_Spot!P72</f>
        <v>0</v>
      </c>
      <c r="G72">
        <f>PPCL_NG!P72</f>
        <v>46.4</v>
      </c>
      <c r="H72">
        <f>PPCL_Spot!P72</f>
        <v>0</v>
      </c>
      <c r="I72">
        <f>Bawana_NG!P72</f>
        <v>94.58402593061065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1053.1050608443072</v>
      </c>
      <c r="P72" s="77">
        <v>113.68979487179487</v>
      </c>
      <c r="Q72" s="77">
        <v>37.898568000000004</v>
      </c>
      <c r="R72" s="80">
        <v>1.2762626262626264</v>
      </c>
      <c r="S72" s="80">
        <v>0</v>
      </c>
      <c r="T72" s="78">
        <f>SUMPRODUCT(LTA!F72:AJ72,LTA!F$101:AJ$101,LTA!F$103:AJ$103)</f>
        <v>52.08</v>
      </c>
      <c r="U72" s="78">
        <f>SUMPRODUCT(LTA!F72:AJ72,LTA!F$102:AJ$102,LTA!F$103:AJ$103)</f>
        <v>66.320000000000007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82.27</v>
      </c>
      <c r="Z72" s="75">
        <f>IEX!N72</f>
        <v>0</v>
      </c>
      <c r="AA72" s="117">
        <f>STOA!H72</f>
        <v>69.33</v>
      </c>
      <c r="AB72" s="117">
        <f>-STOA!N72</f>
        <v>-443.41</v>
      </c>
      <c r="AC72">
        <f t="shared" si="3"/>
        <v>19.172176021806205</v>
      </c>
      <c r="AD72">
        <f t="shared" si="4"/>
        <v>1268.7275395679185</v>
      </c>
      <c r="AE72">
        <f>'IDT-1'!B72</f>
        <v>254.12700000000001</v>
      </c>
      <c r="AF72" s="26"/>
      <c r="AG72">
        <f t="shared" si="5"/>
        <v>1522.8545395679184</v>
      </c>
      <c r="AI72" s="75">
        <f>PXIL!H72</f>
        <v>0</v>
      </c>
      <c r="AJ72" s="75">
        <f>PXIL!N72</f>
        <v>0</v>
      </c>
      <c r="AK72" s="75">
        <f>RTM_IEX!H72</f>
        <v>100.44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13.916003316749583</v>
      </c>
      <c r="F73">
        <f>GT_Spot!P73</f>
        <v>0</v>
      </c>
      <c r="G73">
        <f>PPCL_NG!P73</f>
        <v>46.4</v>
      </c>
      <c r="H73">
        <f>PPCL_Spot!P73</f>
        <v>0</v>
      </c>
      <c r="I73">
        <f>Bawana_NG!P73</f>
        <v>93.386168615384619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1103.8604672517486</v>
      </c>
      <c r="P73" s="77">
        <v>113.68979487179487</v>
      </c>
      <c r="Q73" s="77">
        <v>37.898568000000004</v>
      </c>
      <c r="R73" s="80">
        <v>0</v>
      </c>
      <c r="S73" s="80">
        <v>0</v>
      </c>
      <c r="T73" s="78">
        <f>SUMPRODUCT(LTA!F73:AJ73,LTA!F$101:AJ$101,LTA!F$103:AJ$103)</f>
        <v>29.96</v>
      </c>
      <c r="U73" s="78">
        <f>SUMPRODUCT(LTA!F73:AJ73,LTA!F$102:AJ$102,LTA!F$103:AJ$103)</f>
        <v>66.5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36.35</v>
      </c>
      <c r="Z73" s="75">
        <f>IEX!N73</f>
        <v>0</v>
      </c>
      <c r="AA73" s="117">
        <f>STOA!H73</f>
        <v>97.95</v>
      </c>
      <c r="AB73" s="117">
        <f>-STOA!N73</f>
        <v>-443.41</v>
      </c>
      <c r="AC73">
        <f t="shared" si="3"/>
        <v>19.251827342706591</v>
      </c>
      <c r="AD73">
        <f t="shared" si="4"/>
        <v>1277.6991747129712</v>
      </c>
      <c r="AE73">
        <f>'IDT-1'!B73</f>
        <v>278.52099999999996</v>
      </c>
      <c r="AF73" s="26"/>
      <c r="AG73">
        <f t="shared" si="5"/>
        <v>1556.2201747129711</v>
      </c>
      <c r="AI73" s="75">
        <f>PXIL!H73</f>
        <v>0</v>
      </c>
      <c r="AJ73" s="75">
        <f>PXIL!N73</f>
        <v>0</v>
      </c>
      <c r="AK73" s="75">
        <f>RTM_IEX!H73</f>
        <v>100.45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14.685182271177551</v>
      </c>
      <c r="F74">
        <f>GT_Spot!P74</f>
        <v>0</v>
      </c>
      <c r="G74">
        <f>PPCL_NG!P74</f>
        <v>46.4</v>
      </c>
      <c r="H74">
        <f>PPCL_Spot!P74</f>
        <v>0</v>
      </c>
      <c r="I74">
        <f>Bawana_NG!P74</f>
        <v>94.58402593061065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1128.3431754865401</v>
      </c>
      <c r="P74" s="77">
        <v>113.68979487179487</v>
      </c>
      <c r="Q74" s="77">
        <v>37.898568000000004</v>
      </c>
      <c r="R74" s="80">
        <v>0</v>
      </c>
      <c r="S74" s="80">
        <v>0</v>
      </c>
      <c r="T74" s="78">
        <f>SUMPRODUCT(LTA!F74:AJ74,LTA!F$101:AJ$101,LTA!F$103:AJ$103)</f>
        <v>11.21</v>
      </c>
      <c r="U74" s="78">
        <f>SUMPRODUCT(LTA!F74:AJ74,LTA!F$102:AJ$102,LTA!F$103:AJ$103)</f>
        <v>66.790000000000006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91.83</v>
      </c>
      <c r="Z74" s="75">
        <f>IEX!N74</f>
        <v>0</v>
      </c>
      <c r="AA74" s="117">
        <f>STOA!H74</f>
        <v>92.4</v>
      </c>
      <c r="AB74" s="117">
        <f>-STOA!N74</f>
        <v>-443.41</v>
      </c>
      <c r="AC74">
        <f t="shared" si="3"/>
        <v>19.845561094345712</v>
      </c>
      <c r="AD74">
        <f t="shared" si="4"/>
        <v>1344.5751854657776</v>
      </c>
      <c r="AE74">
        <f>'IDT-1'!B74</f>
        <v>255.17699999999999</v>
      </c>
      <c r="AF74" s="26"/>
      <c r="AG74">
        <f t="shared" si="5"/>
        <v>1599.7521854657775</v>
      </c>
      <c r="AI74" s="75">
        <f>PXIL!H74</f>
        <v>0</v>
      </c>
      <c r="AJ74" s="75">
        <f>PXIL!N74</f>
        <v>0</v>
      </c>
      <c r="AK74" s="75">
        <f>RTM_IEX!H74</f>
        <v>110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15.181687979539642</v>
      </c>
      <c r="F75">
        <f>GT_Spot!P75</f>
        <v>0</v>
      </c>
      <c r="G75">
        <f>PPCL_NG!P75</f>
        <v>45</v>
      </c>
      <c r="H75">
        <f>PPCL_Spot!P75</f>
        <v>0</v>
      </c>
      <c r="I75">
        <f>Bawana_NG!P75</f>
        <v>93.694018397545378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1149.9043653773319</v>
      </c>
      <c r="P75" s="77">
        <v>113.68979487179487</v>
      </c>
      <c r="Q75" s="77">
        <v>37.898568000000004</v>
      </c>
      <c r="R75" s="80">
        <v>0</v>
      </c>
      <c r="S75" s="80">
        <v>0</v>
      </c>
      <c r="T75" s="78">
        <f>SUMPRODUCT(LTA!F75:AJ75,LTA!F$101:AJ$101,LTA!F$103:AJ$103)</f>
        <v>4.09</v>
      </c>
      <c r="U75" s="78">
        <f>SUMPRODUCT(LTA!F75:AJ75,LTA!F$102:AJ$102,LTA!F$103:AJ$103)</f>
        <v>67.41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88.48</v>
      </c>
      <c r="AB75" s="117">
        <f>-STOA!N75</f>
        <v>-194.7</v>
      </c>
      <c r="AC75">
        <f t="shared" si="3"/>
        <v>16.802253653282097</v>
      </c>
      <c r="AD75">
        <f t="shared" si="4"/>
        <v>1501.4161809729296</v>
      </c>
      <c r="AE75">
        <f>'IDT-1'!B75</f>
        <v>136</v>
      </c>
      <c r="AF75" s="26"/>
      <c r="AG75">
        <f t="shared" si="5"/>
        <v>1637.4161809729296</v>
      </c>
      <c r="AI75" s="75">
        <f>PXIL!H75</f>
        <v>0</v>
      </c>
      <c r="AJ75" s="75">
        <f>PXIL!N75</f>
        <v>0</v>
      </c>
      <c r="AK75" s="75">
        <f>RTM_IEX!H75</f>
        <v>97.57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15.181687979539642</v>
      </c>
      <c r="F76">
        <f>GT_Spot!P76</f>
        <v>0</v>
      </c>
      <c r="G76">
        <f>PPCL_NG!P76</f>
        <v>45.83</v>
      </c>
      <c r="H76">
        <f>PPCL_Spot!P76</f>
        <v>0</v>
      </c>
      <c r="I76">
        <f>Bawana_NG!P76</f>
        <v>93.39616820512822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1141.489096750759</v>
      </c>
      <c r="P76" s="77">
        <v>113.68979487179487</v>
      </c>
      <c r="Q76" s="77">
        <v>37.898568000000004</v>
      </c>
      <c r="R76" s="80">
        <v>0</v>
      </c>
      <c r="S76" s="80">
        <v>0</v>
      </c>
      <c r="T76" s="78">
        <f>SUMPRODUCT(LTA!F76:AJ76,LTA!F$101:AJ$101,LTA!F$103:AJ$103)</f>
        <v>0.25</v>
      </c>
      <c r="U76" s="78">
        <f>SUMPRODUCT(LTA!F76:AJ76,LTA!F$102:AJ$102,LTA!F$103:AJ$103)</f>
        <v>46.989999999999995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87.710000000000008</v>
      </c>
      <c r="AB76" s="117">
        <f>-STOA!N76</f>
        <v>-194.7</v>
      </c>
      <c r="AC76">
        <f t="shared" si="3"/>
        <v>16.369442207674982</v>
      </c>
      <c r="AD76">
        <f t="shared" si="4"/>
        <v>1452.6658735995468</v>
      </c>
      <c r="AE76">
        <f>'IDT-1'!B76</f>
        <v>162</v>
      </c>
      <c r="AF76" s="26"/>
      <c r="AG76">
        <f t="shared" si="5"/>
        <v>1614.6658735995468</v>
      </c>
      <c r="AI76" s="75">
        <f>PXIL!H76</f>
        <v>0</v>
      </c>
      <c r="AJ76" s="75">
        <f>PXIL!N76</f>
        <v>0</v>
      </c>
      <c r="AK76" s="75">
        <f>RTM_IEX!H76</f>
        <v>81.3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15.181687979539642</v>
      </c>
      <c r="F77">
        <f>GT_Spot!P77</f>
        <v>0</v>
      </c>
      <c r="G77">
        <f>PPCL_NG!P77</f>
        <v>44.13</v>
      </c>
      <c r="H77">
        <f>PPCL_Spot!P77</f>
        <v>0</v>
      </c>
      <c r="I77">
        <f>Bawana_NG!P77</f>
        <v>93.39616820512822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1135.5596789075589</v>
      </c>
      <c r="P77" s="77">
        <v>113.68979487179487</v>
      </c>
      <c r="Q77" s="77">
        <v>37.898568000000004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45.510000000000005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87.710000000000008</v>
      </c>
      <c r="AB77" s="117">
        <f>-STOA!N77</f>
        <v>-194.7</v>
      </c>
      <c r="AC77">
        <f t="shared" si="3"/>
        <v>15.572255330654819</v>
      </c>
      <c r="AD77">
        <f t="shared" si="4"/>
        <v>1362.8736426333669</v>
      </c>
      <c r="AE77">
        <f>'IDT-1'!B77</f>
        <v>170</v>
      </c>
      <c r="AF77" s="26"/>
      <c r="AG77">
        <f t="shared" si="5"/>
        <v>1532.8736426333669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15.181687979539642</v>
      </c>
      <c r="F78">
        <f>GT_Spot!P78</f>
        <v>0</v>
      </c>
      <c r="G78">
        <f>PPCL_NG!P78</f>
        <v>44.13</v>
      </c>
      <c r="H78">
        <f>PPCL_Spot!P78</f>
        <v>0</v>
      </c>
      <c r="I78">
        <f>Bawana_NG!P78</f>
        <v>93.39616820512822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1098.6378225727672</v>
      </c>
      <c r="P78" s="77">
        <v>113.68979487179487</v>
      </c>
      <c r="Q78" s="77">
        <v>37.898568000000004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43.64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87.710000000000008</v>
      </c>
      <c r="AB78" s="117">
        <f>-STOA!N78</f>
        <v>-194.7</v>
      </c>
      <c r="AC78">
        <f t="shared" si="3"/>
        <v>15.676430994908655</v>
      </c>
      <c r="AD78">
        <f t="shared" si="4"/>
        <v>1374.6076106343214</v>
      </c>
      <c r="AE78">
        <f>'IDT-1'!B78</f>
        <v>168</v>
      </c>
      <c r="AF78" s="26"/>
      <c r="AG78">
        <f t="shared" si="5"/>
        <v>1542.6076106343214</v>
      </c>
      <c r="AI78" s="75">
        <f>PXIL!H78</f>
        <v>0</v>
      </c>
      <c r="AJ78" s="75">
        <f>PXIL!N78</f>
        <v>0</v>
      </c>
      <c r="AK78" s="75">
        <f>RTM_IEX!H78</f>
        <v>50.7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15.181687979539642</v>
      </c>
      <c r="F79">
        <f>GT_Spot!P79</f>
        <v>0</v>
      </c>
      <c r="G79">
        <f>PPCL_NG!P79</f>
        <v>45.26</v>
      </c>
      <c r="H79">
        <f>PPCL_Spot!P79</f>
        <v>0</v>
      </c>
      <c r="I79">
        <f>Bawana_NG!P79</f>
        <v>93.386168615384619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1037.1767042978195</v>
      </c>
      <c r="P79" s="77">
        <v>113.68979487179487</v>
      </c>
      <c r="Q79" s="77">
        <v>37.898568000000004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42.43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18.18</v>
      </c>
      <c r="Z79" s="75">
        <f>IEX!N79</f>
        <v>0</v>
      </c>
      <c r="AA79" s="117">
        <f>STOA!H79</f>
        <v>86.560000000000016</v>
      </c>
      <c r="AB79" s="117">
        <f>-STOA!N79</f>
        <v>-153.12</v>
      </c>
      <c r="AC79">
        <f t="shared" si="3"/>
        <v>14.70499661532649</v>
      </c>
      <c r="AD79">
        <f t="shared" si="4"/>
        <v>1348.7179271492123</v>
      </c>
      <c r="AE79">
        <f>'IDT-1'!B79</f>
        <v>145.15100000000001</v>
      </c>
      <c r="AF79" s="26"/>
      <c r="AG79">
        <f t="shared" si="5"/>
        <v>1493.8689271492124</v>
      </c>
      <c r="AI79" s="75">
        <f>PXIL!H79</f>
        <v>0</v>
      </c>
      <c r="AJ79" s="75">
        <f>PXIL!N79</f>
        <v>0</v>
      </c>
      <c r="AK79" s="75">
        <f>RTM_IEX!H79</f>
        <v>26.78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15.181687979539642</v>
      </c>
      <c r="F80">
        <f>GT_Spot!P80</f>
        <v>0</v>
      </c>
      <c r="G80">
        <f>PPCL_NG!P80</f>
        <v>45.26</v>
      </c>
      <c r="H80">
        <f>PPCL_Spot!P80</f>
        <v>0</v>
      </c>
      <c r="I80">
        <f>Bawana_NG!P80</f>
        <v>93.386168615384619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1017.3980415730811</v>
      </c>
      <c r="P80" s="77">
        <v>113.68979487179487</v>
      </c>
      <c r="Q80" s="77">
        <v>37.898568000000004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28.479999999999997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36.35</v>
      </c>
      <c r="Z80" s="75">
        <f>IEX!N80</f>
        <v>0</v>
      </c>
      <c r="AA80" s="117">
        <f>STOA!H80</f>
        <v>86.560000000000016</v>
      </c>
      <c r="AB80" s="117">
        <f>-STOA!N80</f>
        <v>-153.12</v>
      </c>
      <c r="AC80">
        <f t="shared" si="3"/>
        <v>14.711256383348788</v>
      </c>
      <c r="AD80">
        <f t="shared" si="4"/>
        <v>1349.423004656451</v>
      </c>
      <c r="AE80">
        <f>'IDT-1'!B80</f>
        <v>146.59800000000001</v>
      </c>
      <c r="AF80" s="26"/>
      <c r="AG80">
        <f t="shared" si="5"/>
        <v>1496.0210046564509</v>
      </c>
      <c r="AI80" s="75">
        <f>PXIL!H80</f>
        <v>0</v>
      </c>
      <c r="AJ80" s="75">
        <f>PXIL!N80</f>
        <v>0</v>
      </c>
      <c r="AK80" s="75">
        <f>RTM_IEX!H80</f>
        <v>43.05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15.181687979539642</v>
      </c>
      <c r="F81">
        <f>GT_Spot!P81</f>
        <v>0</v>
      </c>
      <c r="G81">
        <f>PPCL_NG!P81</f>
        <v>44.7</v>
      </c>
      <c r="H81">
        <f>PPCL_Spot!P81</f>
        <v>0</v>
      </c>
      <c r="I81">
        <f>Bawana_NG!P81</f>
        <v>93.386168615384619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1009.4406142162811</v>
      </c>
      <c r="P81" s="77">
        <v>113.68979487179487</v>
      </c>
      <c r="Q81" s="77">
        <v>37.898568000000004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28.560000000000002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58.35</v>
      </c>
      <c r="Z81" s="75">
        <f>IEX!N81</f>
        <v>0</v>
      </c>
      <c r="AA81" s="117">
        <f>STOA!H81</f>
        <v>86.560000000000016</v>
      </c>
      <c r="AB81" s="117">
        <f>-STOA!N81</f>
        <v>-153.12</v>
      </c>
      <c r="AC81">
        <f t="shared" si="3"/>
        <v>14.889479022608949</v>
      </c>
      <c r="AD81">
        <f t="shared" si="4"/>
        <v>1369.4973546603915</v>
      </c>
      <c r="AE81">
        <f>'IDT-1'!B81</f>
        <v>152.41300000000001</v>
      </c>
      <c r="AF81" s="26"/>
      <c r="AG81">
        <f t="shared" si="5"/>
        <v>1521.9103546603915</v>
      </c>
      <c r="AI81" s="75">
        <f>PXIL!H81</f>
        <v>0</v>
      </c>
      <c r="AJ81" s="75">
        <f>PXIL!N81</f>
        <v>0</v>
      </c>
      <c r="AK81" s="75">
        <f>RTM_IEX!H81</f>
        <v>49.74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15.181687979539642</v>
      </c>
      <c r="F82">
        <f>GT_Spot!P82</f>
        <v>0</v>
      </c>
      <c r="G82">
        <f>PPCL_NG!P82</f>
        <v>46.4</v>
      </c>
      <c r="H82">
        <f>PPCL_Spot!P82</f>
        <v>0</v>
      </c>
      <c r="I82">
        <f>Bawana_NG!P82</f>
        <v>93.386168615384619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994.68305677308115</v>
      </c>
      <c r="P82" s="77">
        <v>113.68979487179487</v>
      </c>
      <c r="Q82" s="77">
        <v>37.898568000000004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28.029999999999998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41.13</v>
      </c>
      <c r="Z82" s="75">
        <f>IEX!N82</f>
        <v>0</v>
      </c>
      <c r="AA82" s="117">
        <f>STOA!H82</f>
        <v>86.560000000000016</v>
      </c>
      <c r="AB82" s="117">
        <f>-STOA!N82</f>
        <v>-153.12</v>
      </c>
      <c r="AC82">
        <f t="shared" si="3"/>
        <v>14.42477251710879</v>
      </c>
      <c r="AD82">
        <f t="shared" si="4"/>
        <v>1317.1545037226915</v>
      </c>
      <c r="AE82">
        <f>'IDT-1'!B82</f>
        <v>179.952</v>
      </c>
      <c r="AF82" s="26"/>
      <c r="AG82">
        <f t="shared" si="5"/>
        <v>1497.1065037226915</v>
      </c>
      <c r="AI82" s="75">
        <f>PXIL!H82</f>
        <v>0</v>
      </c>
      <c r="AJ82" s="75">
        <f>PXIL!N82</f>
        <v>0</v>
      </c>
      <c r="AK82" s="75">
        <f>RTM_IEX!H82</f>
        <v>27.74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15.181687979539642</v>
      </c>
      <c r="F83">
        <f>GT_Spot!P83</f>
        <v>0</v>
      </c>
      <c r="G83">
        <f>PPCL_NG!P83</f>
        <v>46.4</v>
      </c>
      <c r="H83">
        <f>PPCL_Spot!P83</f>
        <v>0</v>
      </c>
      <c r="I83">
        <f>Bawana_NG!P83</f>
        <v>93.386168615384619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985.56075427553878</v>
      </c>
      <c r="P83" s="77">
        <v>113.68979487179487</v>
      </c>
      <c r="Q83" s="77">
        <v>37.898568000000004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27.939999999999998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86.460000000000022</v>
      </c>
      <c r="AB83" s="117">
        <f>-STOA!N83</f>
        <v>-153.12</v>
      </c>
      <c r="AC83">
        <f t="shared" si="3"/>
        <v>14.359720255130419</v>
      </c>
      <c r="AD83">
        <f t="shared" si="4"/>
        <v>1309.8272534871276</v>
      </c>
      <c r="AE83">
        <f>'IDT-1'!B83</f>
        <v>206</v>
      </c>
      <c r="AF83" s="26"/>
      <c r="AG83">
        <f t="shared" si="5"/>
        <v>1515.8272534871276</v>
      </c>
      <c r="AI83" s="75">
        <f>PXIL!H83</f>
        <v>0</v>
      </c>
      <c r="AJ83" s="75">
        <f>PXIL!N83</f>
        <v>0</v>
      </c>
      <c r="AK83" s="75">
        <f>RTM_IEX!H83</f>
        <v>70.790000000000006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15.181687979539642</v>
      </c>
      <c r="F84">
        <f>GT_Spot!P84</f>
        <v>0</v>
      </c>
      <c r="G84">
        <f>PPCL_NG!P84</f>
        <v>46.4</v>
      </c>
      <c r="H84">
        <f>PPCL_Spot!P84</f>
        <v>0</v>
      </c>
      <c r="I84">
        <f>Bawana_NG!P84</f>
        <v>93.386168615384619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987.98264361953863</v>
      </c>
      <c r="P84" s="77">
        <v>113.68979487179487</v>
      </c>
      <c r="Q84" s="77">
        <v>37.898568000000004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29.049999999999997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48.19</v>
      </c>
      <c r="AB84" s="117">
        <f>-STOA!N84</f>
        <v>-153.12</v>
      </c>
      <c r="AC84">
        <f t="shared" si="3"/>
        <v>13.801464881357617</v>
      </c>
      <c r="AD84">
        <f t="shared" si="4"/>
        <v>1246.9473982049003</v>
      </c>
      <c r="AE84">
        <f>'IDT-1'!B84</f>
        <v>236</v>
      </c>
      <c r="AF84" s="26"/>
      <c r="AG84">
        <f t="shared" si="5"/>
        <v>1482.9473982049003</v>
      </c>
      <c r="AI84" s="75">
        <f>PXIL!H84</f>
        <v>0</v>
      </c>
      <c r="AJ84" s="75">
        <f>PXIL!N84</f>
        <v>0</v>
      </c>
      <c r="AK84" s="75">
        <f>RTM_IEX!H84</f>
        <v>42.09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15.181687979539642</v>
      </c>
      <c r="F85">
        <f>GT_Spot!P85</f>
        <v>0</v>
      </c>
      <c r="G85">
        <f>PPCL_NG!P85</f>
        <v>46.4</v>
      </c>
      <c r="H85">
        <f>PPCL_Spot!P85</f>
        <v>0</v>
      </c>
      <c r="I85">
        <f>Bawana_NG!P85</f>
        <v>93.386168615384619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971.67588118247113</v>
      </c>
      <c r="P85" s="77">
        <v>113.68979487179487</v>
      </c>
      <c r="Q85" s="77">
        <v>37.898568000000004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30.979999999999997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120.53</v>
      </c>
      <c r="Z85" s="75">
        <f>IEX!N85</f>
        <v>0</v>
      </c>
      <c r="AA85" s="117">
        <f>STOA!H85</f>
        <v>48.19</v>
      </c>
      <c r="AB85" s="117">
        <f>-STOA!N85</f>
        <v>-153.12</v>
      </c>
      <c r="AC85">
        <f t="shared" si="3"/>
        <v>14.600885371911424</v>
      </c>
      <c r="AD85">
        <f t="shared" si="4"/>
        <v>1336.9912152772793</v>
      </c>
      <c r="AE85">
        <f>'IDT-1'!B85</f>
        <v>87.405000000000001</v>
      </c>
      <c r="AF85" s="26"/>
      <c r="AG85">
        <f t="shared" si="5"/>
        <v>1424.3962152772792</v>
      </c>
      <c r="AI85" s="75">
        <f>PXIL!H85</f>
        <v>0</v>
      </c>
      <c r="AJ85" s="75">
        <f>PXIL!N85</f>
        <v>0</v>
      </c>
      <c r="AK85" s="75">
        <f>RTM_IEX!H85</f>
        <v>26.78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15.181687979539642</v>
      </c>
      <c r="F86">
        <f>GT_Spot!P86</f>
        <v>0</v>
      </c>
      <c r="G86">
        <f>PPCL_NG!P86</f>
        <v>45.26</v>
      </c>
      <c r="H86">
        <f>PPCL_Spot!P86</f>
        <v>0</v>
      </c>
      <c r="I86">
        <f>Bawana_NG!P86</f>
        <v>93.386168615384619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958.99107746607115</v>
      </c>
      <c r="P86" s="77">
        <v>113.68979487179487</v>
      </c>
      <c r="Q86" s="77">
        <v>37.898568000000004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31.93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64.099999999999994</v>
      </c>
      <c r="Z86" s="75">
        <f>IEX!N86</f>
        <v>0</v>
      </c>
      <c r="AA86" s="117">
        <f>STOA!H86</f>
        <v>48.19</v>
      </c>
      <c r="AB86" s="117">
        <f>-STOA!N86</f>
        <v>-153.12</v>
      </c>
      <c r="AC86">
        <f t="shared" si="3"/>
        <v>14.285627099207105</v>
      </c>
      <c r="AD86">
        <f t="shared" si="4"/>
        <v>1301.4816698335831</v>
      </c>
      <c r="AE86">
        <f>'IDT-1'!B86</f>
        <v>134.52699999999999</v>
      </c>
      <c r="AF86" s="26"/>
      <c r="AG86">
        <f t="shared" si="5"/>
        <v>1436.0086698335831</v>
      </c>
      <c r="AI86" s="75">
        <f>PXIL!H86</f>
        <v>0</v>
      </c>
      <c r="AJ86" s="75">
        <f>PXIL!N86</f>
        <v>0</v>
      </c>
      <c r="AK86" s="75">
        <f>RTM_IEX!H86</f>
        <v>60.26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15.181687979539642</v>
      </c>
      <c r="F87">
        <f>GT_Spot!P87</f>
        <v>0</v>
      </c>
      <c r="G87">
        <f>PPCL_NG!P87</f>
        <v>44.419999999999995</v>
      </c>
      <c r="H87">
        <f>PPCL_Spot!P87</f>
        <v>0</v>
      </c>
      <c r="I87">
        <f>Bawana_NG!P87</f>
        <v>93.386168615384619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950.45936714847107</v>
      </c>
      <c r="P87" s="77">
        <v>113.68979487179487</v>
      </c>
      <c r="Q87" s="77">
        <v>37.898568000000004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34.44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47.51</v>
      </c>
      <c r="AB87" s="117">
        <f>-STOA!N87</f>
        <v>-153.12</v>
      </c>
      <c r="AC87">
        <f t="shared" si="3"/>
        <v>14.017212048412224</v>
      </c>
      <c r="AD87">
        <f t="shared" si="4"/>
        <v>1271.2483745667782</v>
      </c>
      <c r="AE87">
        <f>'IDT-1'!B87</f>
        <v>174</v>
      </c>
      <c r="AF87" s="26"/>
      <c r="AG87">
        <f t="shared" si="5"/>
        <v>1445.2483745667782</v>
      </c>
      <c r="AI87" s="75">
        <f>PXIL!H87</f>
        <v>0</v>
      </c>
      <c r="AJ87" s="75">
        <f>PXIL!N87</f>
        <v>0</v>
      </c>
      <c r="AK87" s="75">
        <f>RTM_IEX!H87</f>
        <v>101.4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15.181687979539642</v>
      </c>
      <c r="F88">
        <f>GT_Spot!P88</f>
        <v>0</v>
      </c>
      <c r="G88">
        <f>PPCL_NG!P88</f>
        <v>45.26</v>
      </c>
      <c r="H88">
        <f>PPCL_Spot!P88</f>
        <v>0</v>
      </c>
      <c r="I88">
        <f>Bawana_NG!P88</f>
        <v>93.386168615384619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919.01212248647096</v>
      </c>
      <c r="P88" s="77">
        <v>113.68979487179487</v>
      </c>
      <c r="Q88" s="77">
        <v>37.898568000000004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57.47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47.51</v>
      </c>
      <c r="AB88" s="117">
        <f>-STOA!N88</f>
        <v>-153.12</v>
      </c>
      <c r="AC88">
        <f t="shared" si="3"/>
        <v>13.740124295386622</v>
      </c>
      <c r="AD88">
        <f t="shared" si="4"/>
        <v>1240.0382176578034</v>
      </c>
      <c r="AE88">
        <f>'IDT-1'!B88</f>
        <v>151</v>
      </c>
      <c r="AF88" s="26"/>
      <c r="AG88">
        <f t="shared" si="5"/>
        <v>1391.0382176578034</v>
      </c>
      <c r="AI88" s="75">
        <f>PXIL!H88</f>
        <v>0</v>
      </c>
      <c r="AJ88" s="75">
        <f>PXIL!N88</f>
        <v>0</v>
      </c>
      <c r="AK88" s="75">
        <f>RTM_IEX!H88</f>
        <v>77.489999999999995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15.181687979539642</v>
      </c>
      <c r="F89">
        <f>GT_Spot!P89</f>
        <v>0</v>
      </c>
      <c r="G89">
        <f>PPCL_NG!P89</f>
        <v>45.26</v>
      </c>
      <c r="H89">
        <f>PPCL_Spot!P89</f>
        <v>0</v>
      </c>
      <c r="I89">
        <f>Bawana_NG!P89</f>
        <v>93.386168615384619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869.82097632894079</v>
      </c>
      <c r="P89" s="77">
        <v>113.68979487179487</v>
      </c>
      <c r="Q89" s="77">
        <v>37.898568000000004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59.28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47.51</v>
      </c>
      <c r="AB89" s="117">
        <f>-STOA!N89</f>
        <v>-153.12</v>
      </c>
      <c r="AC89">
        <f t="shared" si="3"/>
        <v>13.390490209200355</v>
      </c>
      <c r="AD89">
        <f t="shared" si="4"/>
        <v>1200.6567055864596</v>
      </c>
      <c r="AE89">
        <f>'IDT-1'!B89</f>
        <v>141</v>
      </c>
      <c r="AF89" s="26"/>
      <c r="AG89">
        <f t="shared" si="5"/>
        <v>1341.6567055864596</v>
      </c>
      <c r="AI89" s="75">
        <f>PXIL!H89</f>
        <v>0</v>
      </c>
      <c r="AJ89" s="75">
        <f>PXIL!N89</f>
        <v>0</v>
      </c>
      <c r="AK89" s="75">
        <f>RTM_IEX!H89</f>
        <v>85.14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15.181687979539642</v>
      </c>
      <c r="F90">
        <f>GT_Spot!P90</f>
        <v>0</v>
      </c>
      <c r="G90">
        <f>PPCL_NG!P90</f>
        <v>45.26</v>
      </c>
      <c r="H90">
        <f>PPCL_Spot!P90</f>
        <v>0</v>
      </c>
      <c r="I90">
        <f>Bawana_NG!P90</f>
        <v>93.689999999999984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847.81780561207097</v>
      </c>
      <c r="P90" s="77">
        <v>113.68979487179487</v>
      </c>
      <c r="Q90" s="77">
        <v>37.898568000000004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62.34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47.51</v>
      </c>
      <c r="AB90" s="117">
        <f>-STOA!N90</f>
        <v>-153.12</v>
      </c>
      <c r="AC90">
        <f t="shared" si="3"/>
        <v>13.293784023076515</v>
      </c>
      <c r="AD90">
        <f t="shared" si="4"/>
        <v>1189.7640724403286</v>
      </c>
      <c r="AE90">
        <f>'IDT-1'!B90</f>
        <v>113</v>
      </c>
      <c r="AF90" s="26"/>
      <c r="AG90">
        <f t="shared" si="5"/>
        <v>1302.7640724403286</v>
      </c>
      <c r="AI90" s="75">
        <f>PXIL!H90</f>
        <v>0</v>
      </c>
      <c r="AJ90" s="75">
        <f>PXIL!N90</f>
        <v>0</v>
      </c>
      <c r="AK90" s="75">
        <f>RTM_IEX!H90</f>
        <v>92.79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15.181687979539642</v>
      </c>
      <c r="F91">
        <f>GT_Spot!P91</f>
        <v>0</v>
      </c>
      <c r="G91">
        <f>PPCL_NG!P91</f>
        <v>45.26</v>
      </c>
      <c r="H91">
        <f>PPCL_Spot!P91</f>
        <v>0</v>
      </c>
      <c r="I91">
        <f>Bawana_NG!P91</f>
        <v>93.386168615384619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850.34113873687102</v>
      </c>
      <c r="P91" s="77">
        <v>113.68979487179487</v>
      </c>
      <c r="Q91" s="77">
        <v>29.632823999999999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63.92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28.38</v>
      </c>
      <c r="AB91" s="117">
        <f>-STOA!N91</f>
        <v>-153.12</v>
      </c>
      <c r="AC91">
        <f t="shared" si="3"/>
        <v>13.119753091190143</v>
      </c>
      <c r="AD91">
        <f t="shared" si="4"/>
        <v>1170.1618611123999</v>
      </c>
      <c r="AE91">
        <f>'IDT-1'!B91</f>
        <v>93</v>
      </c>
      <c r="AF91" s="26"/>
      <c r="AG91">
        <f t="shared" si="5"/>
        <v>1263.1618611123999</v>
      </c>
      <c r="AI91" s="75">
        <f>PXIL!H91</f>
        <v>0</v>
      </c>
      <c r="AJ91" s="75">
        <f>PXIL!N91</f>
        <v>0</v>
      </c>
      <c r="AK91" s="75">
        <f>RTM_IEX!H91</f>
        <v>96.61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15.181687979539642</v>
      </c>
      <c r="F92">
        <f>GT_Spot!P92</f>
        <v>0</v>
      </c>
      <c r="G92">
        <f>PPCL_NG!P92</f>
        <v>45.26</v>
      </c>
      <c r="H92">
        <f>PPCL_Spot!P92</f>
        <v>0</v>
      </c>
      <c r="I92">
        <f>Bawana_NG!P92</f>
        <v>95.182155101368039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847.91924939287094</v>
      </c>
      <c r="P92" s="77">
        <v>104.01873992673994</v>
      </c>
      <c r="Q92" s="77">
        <v>24.028632000000002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84.23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28.38</v>
      </c>
      <c r="AB92" s="117">
        <f>-STOA!N92</f>
        <v>-153.12</v>
      </c>
      <c r="AC92">
        <f t="shared" si="3"/>
        <v>13.124934972923112</v>
      </c>
      <c r="AD92">
        <f t="shared" si="4"/>
        <v>1170.7455294275958</v>
      </c>
      <c r="AE92">
        <f>'IDT-1'!B92</f>
        <v>40</v>
      </c>
      <c r="AF92" s="26"/>
      <c r="AG92">
        <f t="shared" si="5"/>
        <v>1210.7455294275958</v>
      </c>
      <c r="AI92" s="75">
        <f>PXIL!H92</f>
        <v>0</v>
      </c>
      <c r="AJ92" s="75">
        <f>PXIL!N92</f>
        <v>0</v>
      </c>
      <c r="AK92" s="75">
        <f>RTM_IEX!H92</f>
        <v>92.79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15.801484514973126</v>
      </c>
      <c r="F93">
        <f>GT_Spot!P93</f>
        <v>0</v>
      </c>
      <c r="G93">
        <f>PPCL_NG!P93</f>
        <v>44.419999999999995</v>
      </c>
      <c r="H93">
        <f>PPCL_Spot!P93</f>
        <v>0</v>
      </c>
      <c r="I93">
        <f>Bawana_NG!P93</f>
        <v>95.49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829.82214407826734</v>
      </c>
      <c r="P93" s="77">
        <v>97.29467765567766</v>
      </c>
      <c r="Q93" s="77">
        <v>24.028632000000002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84.42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28.38</v>
      </c>
      <c r="AB93" s="117">
        <f>-STOA!N93</f>
        <v>-153.12</v>
      </c>
      <c r="AC93">
        <f t="shared" si="3"/>
        <v>13.186679942789029</v>
      </c>
      <c r="AD93">
        <f t="shared" si="4"/>
        <v>1177.7002583061294</v>
      </c>
      <c r="AE93">
        <f>'IDT-1'!B93</f>
        <v>0</v>
      </c>
      <c r="AF93" s="26"/>
      <c r="AG93">
        <f t="shared" si="5"/>
        <v>1177.7002583061294</v>
      </c>
      <c r="AI93" s="75">
        <f>PXIL!H93</f>
        <v>0</v>
      </c>
      <c r="AJ93" s="75">
        <f>PXIL!N93</f>
        <v>0</v>
      </c>
      <c r="AK93" s="75">
        <f>RTM_IEX!H93</f>
        <v>124.35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15.801484514973126</v>
      </c>
      <c r="F94">
        <f>GT_Spot!P94</f>
        <v>0</v>
      </c>
      <c r="G94">
        <f>PPCL_NG!P94</f>
        <v>45.26</v>
      </c>
      <c r="H94">
        <f>PPCL_Spot!P94</f>
        <v>0</v>
      </c>
      <c r="I94">
        <f>Bawana_NG!P94</f>
        <v>92.760000000000034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777.71522368705234</v>
      </c>
      <c r="P94" s="77">
        <v>97.29467765567766</v>
      </c>
      <c r="Q94" s="77">
        <v>24.028632000000002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84.17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28.38</v>
      </c>
      <c r="AB94" s="117">
        <f>-STOA!N94</f>
        <v>-153.12</v>
      </c>
      <c r="AC94">
        <f t="shared" si="3"/>
        <v>12.583027043346336</v>
      </c>
      <c r="AD94">
        <f t="shared" si="4"/>
        <v>1109.7069908143569</v>
      </c>
      <c r="AE94">
        <f>'IDT-1'!B94</f>
        <v>0</v>
      </c>
      <c r="AF94" s="26"/>
      <c r="AG94">
        <f t="shared" si="5"/>
        <v>1109.7069908143569</v>
      </c>
      <c r="AI94" s="75">
        <f>PXIL!H94</f>
        <v>0</v>
      </c>
      <c r="AJ94" s="75">
        <f>PXIL!N94</f>
        <v>0</v>
      </c>
      <c r="AK94" s="75">
        <f>RTM_IEX!H94</f>
        <v>110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15.801484514973126</v>
      </c>
      <c r="F95">
        <f>GT_Spot!P95</f>
        <v>0</v>
      </c>
      <c r="G95">
        <f>PPCL_NG!P95</f>
        <v>45.26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726.71310850939483</v>
      </c>
      <c r="P95" s="77">
        <v>97.29467765567766</v>
      </c>
      <c r="Q95" s="77">
        <v>24.028632000000002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83.899999999999991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28.38</v>
      </c>
      <c r="AB95" s="117">
        <f>-STOA!N95</f>
        <v>-153.12</v>
      </c>
      <c r="AC95">
        <f t="shared" si="3"/>
        <v>11.400992429782953</v>
      </c>
      <c r="AD95">
        <f t="shared" si="4"/>
        <v>976.56691025026294</v>
      </c>
      <c r="AE95">
        <f>'IDT-1'!B95</f>
        <v>0</v>
      </c>
      <c r="AF95" s="26"/>
      <c r="AG95">
        <f t="shared" si="5"/>
        <v>976.56691025026294</v>
      </c>
      <c r="AI95" s="75">
        <f>PXIL!H95</f>
        <v>0</v>
      </c>
      <c r="AJ95" s="75">
        <f>PXIL!N95</f>
        <v>0</v>
      </c>
      <c r="AK95" s="75">
        <f>RTM_IEX!H95</f>
        <v>20.09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15.801484514973126</v>
      </c>
      <c r="F96">
        <f>GT_Spot!P96</f>
        <v>0</v>
      </c>
      <c r="G96">
        <f>PPCL_NG!P96</f>
        <v>45.26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680.88095367339486</v>
      </c>
      <c r="P96" s="77">
        <v>97.29467765567766</v>
      </c>
      <c r="Q96" s="77">
        <v>24.028632000000002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83.42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28.38</v>
      </c>
      <c r="AB96" s="117">
        <f>-STOA!N96</f>
        <v>-153.12</v>
      </c>
      <c r="AC96">
        <f t="shared" si="3"/>
        <v>11.153341467226152</v>
      </c>
      <c r="AD96">
        <f t="shared" si="4"/>
        <v>948.67240637681971</v>
      </c>
      <c r="AE96">
        <f>'IDT-1'!B96</f>
        <v>0</v>
      </c>
      <c r="AF96" s="26"/>
      <c r="AG96">
        <f t="shared" si="5"/>
        <v>948.67240637681971</v>
      </c>
      <c r="AI96" s="75">
        <f>PXIL!H96</f>
        <v>0</v>
      </c>
      <c r="AJ96" s="75">
        <f>PXIL!N96</f>
        <v>0</v>
      </c>
      <c r="AK96" s="75">
        <f>RTM_IEX!H96</f>
        <v>38.26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15.801484514973126</v>
      </c>
      <c r="F97">
        <f>GT_Spot!P97</f>
        <v>0</v>
      </c>
      <c r="G97">
        <f>PPCL_NG!P97</f>
        <v>45.26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672.95740972099475</v>
      </c>
      <c r="P97" s="77">
        <v>97.29467765567766</v>
      </c>
      <c r="Q97" s="77">
        <v>24.028632000000002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83.009999999999991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28.38</v>
      </c>
      <c r="AB97" s="117">
        <f>-STOA!N97</f>
        <v>-153.12</v>
      </c>
      <c r="AC97">
        <f t="shared" si="3"/>
        <v>10.743318280445031</v>
      </c>
      <c r="AD97">
        <f t="shared" si="4"/>
        <v>902.48888561120077</v>
      </c>
      <c r="AE97">
        <f>'IDT-1'!B97</f>
        <v>0</v>
      </c>
      <c r="AF97" s="26"/>
      <c r="AG97">
        <f t="shared" si="5"/>
        <v>902.48888561120077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15.801484514973126</v>
      </c>
      <c r="F98">
        <f>GT_Spot!P98</f>
        <v>0</v>
      </c>
      <c r="G98">
        <f>PPCL_NG!P98</f>
        <v>45.26</v>
      </c>
      <c r="H98">
        <f>PPCL_Spot!P98</f>
        <v>0</v>
      </c>
      <c r="I98">
        <f>Bawana_NG!P98</f>
        <v>77.360000000000014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672.84284047219467</v>
      </c>
      <c r="P98" s="77">
        <v>97.29467765567766</v>
      </c>
      <c r="Q98" s="77">
        <v>15.784848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82.899999999999991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28.38</v>
      </c>
      <c r="AB98" s="117">
        <f>-STOA!N98</f>
        <v>-153.12</v>
      </c>
      <c r="AC98">
        <f t="shared" si="3"/>
        <v>10.47290877185559</v>
      </c>
      <c r="AD98">
        <f t="shared" si="4"/>
        <v>872.03094187098998</v>
      </c>
      <c r="AE98">
        <f>'IDT-1'!B98</f>
        <v>0</v>
      </c>
      <c r="AF98" s="26"/>
      <c r="AG98">
        <f t="shared" si="5"/>
        <v>872.03094187098998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0.35589604663106195</v>
      </c>
      <c r="F99">
        <f t="shared" si="6"/>
        <v>0</v>
      </c>
      <c r="G99">
        <f t="shared" si="6"/>
        <v>1.0905750000000007</v>
      </c>
      <c r="H99">
        <f t="shared" si="6"/>
        <v>0</v>
      </c>
      <c r="I99">
        <f t="shared" si="6"/>
        <v>2.1807114448131717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20.742649703246826</v>
      </c>
      <c r="P99" s="77">
        <f t="shared" si="6"/>
        <v>2.4370575347985359</v>
      </c>
      <c r="Q99" s="77">
        <f t="shared" si="6"/>
        <v>0.72538601400000036</v>
      </c>
      <c r="R99" s="80">
        <f t="shared" si="6"/>
        <v>0.37718838383838377</v>
      </c>
      <c r="S99" s="80">
        <f t="shared" si="6"/>
        <v>0</v>
      </c>
      <c r="T99" s="78">
        <f t="shared" si="6"/>
        <v>2.1631949999999991</v>
      </c>
      <c r="U99" s="78">
        <f t="shared" si="6"/>
        <v>1.2829174999999995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3.1235250000000021</v>
      </c>
      <c r="Z99" s="75">
        <f t="shared" si="6"/>
        <v>-6.8500000000000005E-2</v>
      </c>
      <c r="AA99" s="117">
        <f t="shared" si="6"/>
        <v>1.7786875000000006</v>
      </c>
      <c r="AB99" s="117">
        <f t="shared" si="6"/>
        <v>-7.1999399999999945</v>
      </c>
      <c r="AC99">
        <f t="shared" si="6"/>
        <v>0.40365220938586149</v>
      </c>
      <c r="AD99">
        <f t="shared" si="6"/>
        <v>30.654076917942096</v>
      </c>
      <c r="AE99">
        <f t="shared" si="6"/>
        <v>1.6237977500000003</v>
      </c>
      <c r="AG99">
        <f t="shared" si="6"/>
        <v>32.277874667942108</v>
      </c>
      <c r="AI99">
        <f t="shared" si="6"/>
        <v>0</v>
      </c>
      <c r="AJ99">
        <f t="shared" si="6"/>
        <v>0</v>
      </c>
      <c r="AK99">
        <f t="shared" si="6"/>
        <v>2.1731300000000005</v>
      </c>
      <c r="AL99">
        <f t="shared" si="6"/>
        <v>-0.10475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U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44575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GT_NG!Q3</f>
        <v>5.4666666666666668</v>
      </c>
      <c r="F3">
        <f>GT_Spot!Q3</f>
        <v>0</v>
      </c>
      <c r="G3">
        <f>PPCL_NG!Q3</f>
        <v>26.03</v>
      </c>
      <c r="H3">
        <f>PPCL_Spot!Q3</f>
        <v>0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602.60535283835168</v>
      </c>
      <c r="P3" s="77">
        <v>38.749122344322345</v>
      </c>
      <c r="Q3" s="77">
        <v>9.128759999999998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54.79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-172</v>
      </c>
      <c r="AA3" s="117">
        <f>STOA!I3</f>
        <v>0.67999999999999994</v>
      </c>
      <c r="AB3" s="117">
        <f>-STOA!O3</f>
        <v>-208.59</v>
      </c>
      <c r="AC3">
        <f>SUMIF(B3:AB3,"&gt;0")*$AC$2-SUMIF(B3:AB3,"&lt;0")*($AC$2/(1-$AC$2))+SUMIF(AI3:AR3,"&gt;0")*$AC$2-SUMIF(AI3:AR3,"&lt;0")*($AC$2/(1-$AC$2))</f>
        <v>10.307781689946513</v>
      </c>
      <c r="AD3">
        <f>SUM(B3:AB3,AI3:AR3)-AC3</f>
        <v>396.47212015939397</v>
      </c>
      <c r="AE3">
        <f>'IDT-1'!C3</f>
        <v>0</v>
      </c>
      <c r="AF3" s="26"/>
      <c r="AG3">
        <f>SUM(AD3:AF3)</f>
        <v>396.47212015939397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5.4751773049645394</v>
      </c>
      <c r="F4">
        <f>GT_Spot!Q4</f>
        <v>0</v>
      </c>
      <c r="G4">
        <f>PPCL_NG!Q4</f>
        <v>25.71</v>
      </c>
      <c r="H4">
        <f>PPCL_Spot!Q4</f>
        <v>0</v>
      </c>
      <c r="I4">
        <f>Bawana_NG!Q4</f>
        <v>49.91771940243958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594.23626650151721</v>
      </c>
      <c r="P4" s="77">
        <v>38.749122344322345</v>
      </c>
      <c r="Q4" s="77">
        <v>9.128759999999998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54.62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-197</v>
      </c>
      <c r="AA4" s="117">
        <f>STOA!I4</f>
        <v>0.67999999999999994</v>
      </c>
      <c r="AB4" s="117">
        <f>-STOA!O4</f>
        <v>-208.59</v>
      </c>
      <c r="AC4">
        <f t="shared" ref="AC4:AC67" si="0">SUMIF(B4:AB4,"&gt;0")*$AC$2-SUMIF(B4:AB4,"&lt;0")*($AC$2/(1-$AC$2))+SUMIF(AI4:AR4,"&gt;0")*$AC$2-SUMIF(AI4:AR4,"&lt;0")*($AC$2/(1-$AC$2))</f>
        <v>10.451829742595743</v>
      </c>
      <c r="AD4">
        <f t="shared" ref="AD4:AD67" si="1">SUM(B4:AB4,AI4:AR4)-AC4</f>
        <v>362.47521581064774</v>
      </c>
      <c r="AE4">
        <f>'IDT-1'!C4</f>
        <v>0</v>
      </c>
      <c r="AF4" s="26"/>
      <c r="AG4">
        <f t="shared" ref="AG4:AG67" si="2">SUM(AD4:AF4)</f>
        <v>362.47521581064774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5.4751773049645394</v>
      </c>
      <c r="F5">
        <f>GT_Spot!Q5</f>
        <v>0</v>
      </c>
      <c r="G5">
        <f>PPCL_NG!Q5</f>
        <v>25.71</v>
      </c>
      <c r="H5">
        <f>PPCL_Spot!Q5</f>
        <v>0</v>
      </c>
      <c r="I5">
        <f>Bawana_NG!Q5</f>
        <v>41.641922348922023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588.22186790804608</v>
      </c>
      <c r="P5" s="77">
        <v>38.749122344322345</v>
      </c>
      <c r="Q5" s="77">
        <v>9.128759999999998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54.67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-182</v>
      </c>
      <c r="AA5" s="117">
        <f>STOA!I5</f>
        <v>0.67999999999999994</v>
      </c>
      <c r="AB5" s="117">
        <f>-STOA!O5</f>
        <v>-208.59</v>
      </c>
      <c r="AC5">
        <f t="shared" si="0"/>
        <v>10.193344108069313</v>
      </c>
      <c r="AD5">
        <f t="shared" si="1"/>
        <v>363.49350579818548</v>
      </c>
      <c r="AE5">
        <f>'IDT-1'!C5</f>
        <v>0</v>
      </c>
      <c r="AF5" s="26"/>
      <c r="AG5">
        <f t="shared" si="2"/>
        <v>363.49350579818548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5.4751773049645394</v>
      </c>
      <c r="F6">
        <f>GT_Spot!Q6</f>
        <v>0</v>
      </c>
      <c r="G6">
        <f>PPCL_NG!Q6</f>
        <v>25.71</v>
      </c>
      <c r="H6">
        <f>PPCL_Spot!Q6</f>
        <v>0</v>
      </c>
      <c r="I6">
        <f>Bawana_NG!Q6</f>
        <v>41.641922348922023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576.08617385997752</v>
      </c>
      <c r="P6" s="77">
        <v>38.749122344322345</v>
      </c>
      <c r="Q6" s="77">
        <v>9.128759999999998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54.379999999999995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-192</v>
      </c>
      <c r="AA6" s="117">
        <f>STOA!I6</f>
        <v>0.67999999999999994</v>
      </c>
      <c r="AB6" s="117">
        <f>-STOA!O6</f>
        <v>-208.59</v>
      </c>
      <c r="AC6">
        <f t="shared" si="0"/>
        <v>10.172779275668262</v>
      </c>
      <c r="AD6">
        <f t="shared" si="1"/>
        <v>341.08837658251798</v>
      </c>
      <c r="AE6">
        <f>'IDT-1'!C6</f>
        <v>0</v>
      </c>
      <c r="AF6" s="26"/>
      <c r="AG6">
        <f t="shared" si="2"/>
        <v>341.08837658251798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5.4751773049645394</v>
      </c>
      <c r="F7">
        <f>GT_Spot!Q7</f>
        <v>0</v>
      </c>
      <c r="G7">
        <f>PPCL_NG!Q7</f>
        <v>25.71</v>
      </c>
      <c r="H7">
        <f>PPCL_Spot!Q7</f>
        <v>0</v>
      </c>
      <c r="I7">
        <f>Bawana_NG!Q7</f>
        <v>41.641922348922023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565.35675277288533</v>
      </c>
      <c r="P7" s="77">
        <v>38.749122344322345</v>
      </c>
      <c r="Q7" s="77">
        <v>9.128759999999998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54.269999999999996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-202</v>
      </c>
      <c r="AA7" s="117">
        <f>STOA!I7</f>
        <v>0.67999999999999994</v>
      </c>
      <c r="AB7" s="117">
        <f>-STOA!O7</f>
        <v>-208.59</v>
      </c>
      <c r="AC7">
        <f t="shared" si="0"/>
        <v>10.166173645323806</v>
      </c>
      <c r="AD7">
        <f t="shared" si="1"/>
        <v>320.25556112577027</v>
      </c>
      <c r="AE7">
        <f>'IDT-1'!C7</f>
        <v>0</v>
      </c>
      <c r="AF7" s="26"/>
      <c r="AG7">
        <f t="shared" si="2"/>
        <v>320.25556112577027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5.4751773049645394</v>
      </c>
      <c r="F8">
        <f>GT_Spot!Q8</f>
        <v>0</v>
      </c>
      <c r="G8">
        <f>PPCL_NG!Q8</f>
        <v>25.71</v>
      </c>
      <c r="H8">
        <f>PPCL_Spot!Q8</f>
        <v>0</v>
      </c>
      <c r="I8">
        <f>Bawana_NG!Q8</f>
        <v>41.641922348922023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560.77756782102415</v>
      </c>
      <c r="P8" s="77">
        <v>38.749122344322345</v>
      </c>
      <c r="Q8" s="77">
        <v>9.128759999999998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54.19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-217</v>
      </c>
      <c r="AA8" s="117">
        <f>STOA!I8</f>
        <v>0.67999999999999994</v>
      </c>
      <c r="AB8" s="117">
        <f>-STOA!O8</f>
        <v>-208.59</v>
      </c>
      <c r="AC8">
        <f t="shared" si="0"/>
        <v>10.258344730580356</v>
      </c>
      <c r="AD8">
        <f t="shared" si="1"/>
        <v>300.5042050886525</v>
      </c>
      <c r="AE8">
        <f>'IDT-1'!C8</f>
        <v>0</v>
      </c>
      <c r="AF8" s="26"/>
      <c r="AG8">
        <f t="shared" si="2"/>
        <v>300.5042050886525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5.4751773049645394</v>
      </c>
      <c r="F9">
        <f>GT_Spot!Q9</f>
        <v>0</v>
      </c>
      <c r="G9">
        <f>PPCL_NG!Q9</f>
        <v>26.03</v>
      </c>
      <c r="H9">
        <f>PPCL_Spot!Q9</f>
        <v>0</v>
      </c>
      <c r="I9">
        <f>Bawana_NG!Q9</f>
        <v>41.641922348922023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555.67578395107228</v>
      </c>
      <c r="P9" s="77">
        <v>38.749122344322345</v>
      </c>
      <c r="Q9" s="77">
        <v>9.128759999999998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54.089999999999996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-232</v>
      </c>
      <c r="AA9" s="117">
        <f>STOA!I9</f>
        <v>0.67999999999999994</v>
      </c>
      <c r="AB9" s="117">
        <f>-STOA!O9</f>
        <v>-208.59</v>
      </c>
      <c r="AC9">
        <f t="shared" si="0"/>
        <v>10.685244945357711</v>
      </c>
      <c r="AD9">
        <f t="shared" si="1"/>
        <v>318.45552100392348</v>
      </c>
      <c r="AE9">
        <f>'IDT-1'!C9</f>
        <v>0</v>
      </c>
      <c r="AF9" s="26"/>
      <c r="AG9">
        <f t="shared" si="2"/>
        <v>318.45552100392348</v>
      </c>
      <c r="AI9" s="75">
        <f>PXIL!I9</f>
        <v>0</v>
      </c>
      <c r="AJ9" s="75">
        <f>PXIL!O9</f>
        <v>0</v>
      </c>
      <c r="AK9" s="75">
        <f>RTM_IEX!I9</f>
        <v>38.26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5.4751773049645394</v>
      </c>
      <c r="F10">
        <f>GT_Spot!Q10</f>
        <v>0</v>
      </c>
      <c r="G10">
        <f>PPCL_NG!Q10</f>
        <v>25.07</v>
      </c>
      <c r="H10">
        <f>PPCL_Spot!Q10</f>
        <v>0</v>
      </c>
      <c r="I10">
        <f>Bawana_NG!Q10</f>
        <v>41.641922348922023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555.53938269718708</v>
      </c>
      <c r="P10" s="77">
        <v>38.749122344322345</v>
      </c>
      <c r="Q10" s="77">
        <v>9.128759999999998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54.19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-242</v>
      </c>
      <c r="AA10" s="117">
        <f>STOA!I10</f>
        <v>0.67999999999999994</v>
      </c>
      <c r="AB10" s="117">
        <f>-STOA!O10</f>
        <v>-208.59</v>
      </c>
      <c r="AC10">
        <f t="shared" si="0"/>
        <v>10.554849889545471</v>
      </c>
      <c r="AD10">
        <f t="shared" si="1"/>
        <v>283.67951480585043</v>
      </c>
      <c r="AE10">
        <f>'IDT-1'!C10</f>
        <v>0</v>
      </c>
      <c r="AF10" s="26"/>
      <c r="AG10">
        <f t="shared" si="2"/>
        <v>283.67951480585043</v>
      </c>
      <c r="AI10" s="75">
        <f>PXIL!I10</f>
        <v>0</v>
      </c>
      <c r="AJ10" s="75">
        <f>PXIL!O10</f>
        <v>0</v>
      </c>
      <c r="AK10" s="75">
        <f>RTM_IEX!I10</f>
        <v>14.35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5.4751773049645394</v>
      </c>
      <c r="F11">
        <f>GT_Spot!Q11</f>
        <v>0</v>
      </c>
      <c r="G11">
        <f>PPCL_NG!Q11</f>
        <v>25.71</v>
      </c>
      <c r="H11">
        <f>PPCL_Spot!Q11</f>
        <v>0</v>
      </c>
      <c r="I11">
        <f>Bawana_NG!Q11</f>
        <v>41.641922348922023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566.89224117376466</v>
      </c>
      <c r="P11" s="77">
        <v>38.749122344322345</v>
      </c>
      <c r="Q11" s="77">
        <v>9.128759999999998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57.62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-242</v>
      </c>
      <c r="AA11" s="117">
        <f>STOA!I11</f>
        <v>0.67999999999999994</v>
      </c>
      <c r="AB11" s="117">
        <f>-STOA!O11</f>
        <v>-208.59</v>
      </c>
      <c r="AC11">
        <f t="shared" si="0"/>
        <v>10.653072319361309</v>
      </c>
      <c r="AD11">
        <f t="shared" si="1"/>
        <v>274.65415085261225</v>
      </c>
      <c r="AE11">
        <f>'IDT-1'!C11</f>
        <v>0</v>
      </c>
      <c r="AF11" s="26"/>
      <c r="AG11">
        <f t="shared" si="2"/>
        <v>274.65415085261225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5.4751773049645394</v>
      </c>
      <c r="F12">
        <f>GT_Spot!Q12</f>
        <v>0</v>
      </c>
      <c r="G12">
        <f>PPCL_NG!Q12</f>
        <v>25.71</v>
      </c>
      <c r="H12">
        <f>PPCL_Spot!Q12</f>
        <v>0</v>
      </c>
      <c r="I12">
        <f>Bawana_NG!Q12</f>
        <v>41.641922348922023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566.42068255319009</v>
      </c>
      <c r="P12" s="77">
        <v>38.749122344322345</v>
      </c>
      <c r="Q12" s="77">
        <v>9.128759999999998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57.87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-237</v>
      </c>
      <c r="AA12" s="117">
        <f>STOA!I12</f>
        <v>0.67999999999999994</v>
      </c>
      <c r="AB12" s="117">
        <f>-STOA!O12</f>
        <v>-208.59</v>
      </c>
      <c r="AC12">
        <f t="shared" si="0"/>
        <v>10.606731965889276</v>
      </c>
      <c r="AD12">
        <f t="shared" si="1"/>
        <v>279.47893258550971</v>
      </c>
      <c r="AE12">
        <f>'IDT-1'!C12</f>
        <v>0</v>
      </c>
      <c r="AF12" s="26"/>
      <c r="AG12">
        <f t="shared" si="2"/>
        <v>279.47893258550971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5.4751773049645394</v>
      </c>
      <c r="F13">
        <f>GT_Spot!Q13</f>
        <v>0</v>
      </c>
      <c r="G13">
        <f>PPCL_NG!Q13</f>
        <v>25.71</v>
      </c>
      <c r="H13">
        <f>PPCL_Spot!Q13</f>
        <v>0</v>
      </c>
      <c r="I13">
        <f>Bawana_NG!Q13</f>
        <v>41.641922348922023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555.1978364253082</v>
      </c>
      <c r="P13" s="77">
        <v>38.749122344322345</v>
      </c>
      <c r="Q13" s="77">
        <v>9.128759999999998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57.94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-237</v>
      </c>
      <c r="AA13" s="117">
        <f>STOA!I13</f>
        <v>0.67999999999999994</v>
      </c>
      <c r="AB13" s="117">
        <f>-STOA!O13</f>
        <v>-208.59</v>
      </c>
      <c r="AC13">
        <f t="shared" si="0"/>
        <v>10.552977557574893</v>
      </c>
      <c r="AD13">
        <f t="shared" si="1"/>
        <v>263.37984086594213</v>
      </c>
      <c r="AE13">
        <f>'IDT-1'!C13</f>
        <v>0</v>
      </c>
      <c r="AF13" s="26"/>
      <c r="AG13">
        <f t="shared" si="2"/>
        <v>263.37984086594213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5.4751773049645394</v>
      </c>
      <c r="F14">
        <f>GT_Spot!Q14</f>
        <v>0</v>
      </c>
      <c r="G14">
        <f>PPCL_NG!Q14</f>
        <v>25.71</v>
      </c>
      <c r="H14">
        <f>PPCL_Spot!Q14</f>
        <v>0</v>
      </c>
      <c r="I14">
        <f>Bawana_NG!Q14</f>
        <v>41.641922348922023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558.31468137015622</v>
      </c>
      <c r="P14" s="77">
        <v>38.749122344322345</v>
      </c>
      <c r="Q14" s="77">
        <v>9.128759999999998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58.1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-237</v>
      </c>
      <c r="AA14" s="117">
        <f>STOA!I14</f>
        <v>0.67999999999999994</v>
      </c>
      <c r="AB14" s="117">
        <f>-STOA!O14</f>
        <v>-208.59</v>
      </c>
      <c r="AC14">
        <f t="shared" si="0"/>
        <v>10.581813793089555</v>
      </c>
      <c r="AD14">
        <f t="shared" si="1"/>
        <v>266.62784957527555</v>
      </c>
      <c r="AE14">
        <f>'IDT-1'!C14</f>
        <v>0</v>
      </c>
      <c r="AF14" s="26"/>
      <c r="AG14">
        <f t="shared" si="2"/>
        <v>266.62784957527555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5.4751773049645394</v>
      </c>
      <c r="F15">
        <f>GT_Spot!Q15</f>
        <v>0</v>
      </c>
      <c r="G15">
        <f>PPCL_NG!Q15</f>
        <v>25.07</v>
      </c>
      <c r="H15">
        <f>PPCL_Spot!Q15</f>
        <v>0</v>
      </c>
      <c r="I15">
        <f>Bawana_NG!Q15</f>
        <v>41.641922348922023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555.56214064926507</v>
      </c>
      <c r="P15" s="77">
        <v>38.749122344322345</v>
      </c>
      <c r="Q15" s="77">
        <v>9.128759999999998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62.79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-242</v>
      </c>
      <c r="AA15" s="117">
        <f>STOA!I15</f>
        <v>0.67999999999999994</v>
      </c>
      <c r="AB15" s="117">
        <f>-STOA!O15</f>
        <v>-208.59</v>
      </c>
      <c r="AC15">
        <f t="shared" si="0"/>
        <v>10.54660215952376</v>
      </c>
      <c r="AD15">
        <f t="shared" si="1"/>
        <v>282.75052048795015</v>
      </c>
      <c r="AE15">
        <f>'IDT-1'!C15</f>
        <v>0</v>
      </c>
      <c r="AF15" s="26"/>
      <c r="AG15">
        <f t="shared" si="2"/>
        <v>282.75052048795015</v>
      </c>
      <c r="AI15" s="75">
        <f>PXIL!I15</f>
        <v>0</v>
      </c>
      <c r="AJ15" s="75">
        <f>PXIL!O15</f>
        <v>0</v>
      </c>
      <c r="AK15" s="75">
        <f>RTM_IEX!I15</f>
        <v>4.79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5.4751773049645394</v>
      </c>
      <c r="F16">
        <f>GT_Spot!Q16</f>
        <v>0</v>
      </c>
      <c r="G16">
        <f>PPCL_NG!Q16</f>
        <v>25.71</v>
      </c>
      <c r="H16">
        <f>PPCL_Spot!Q16</f>
        <v>0</v>
      </c>
      <c r="I16">
        <f>Bawana_NG!Q16</f>
        <v>41.641922348922023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561.40701067181749</v>
      </c>
      <c r="P16" s="77">
        <v>38.749122344322345</v>
      </c>
      <c r="Q16" s="77">
        <v>9.128759999999998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62.879999999999995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-242</v>
      </c>
      <c r="AA16" s="117">
        <f>STOA!I16</f>
        <v>0.67999999999999994</v>
      </c>
      <c r="AB16" s="117">
        <f>-STOA!O16</f>
        <v>-208.59</v>
      </c>
      <c r="AC16">
        <f t="shared" si="0"/>
        <v>10.77271701572222</v>
      </c>
      <c r="AD16">
        <f t="shared" si="1"/>
        <v>308.21927565430417</v>
      </c>
      <c r="AE16">
        <f>'IDT-1'!C16</f>
        <v>0</v>
      </c>
      <c r="AF16" s="26"/>
      <c r="AG16">
        <f t="shared" si="2"/>
        <v>308.21927565430417</v>
      </c>
      <c r="AI16" s="75">
        <f>PXIL!I16</f>
        <v>0</v>
      </c>
      <c r="AJ16" s="75">
        <f>PXIL!O16</f>
        <v>0</v>
      </c>
      <c r="AK16" s="75">
        <f>RTM_IEX!I16</f>
        <v>23.91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5.4751773049645394</v>
      </c>
      <c r="F17">
        <f>GT_Spot!Q17</f>
        <v>0</v>
      </c>
      <c r="G17">
        <f>PPCL_NG!Q17</f>
        <v>25.71</v>
      </c>
      <c r="H17">
        <f>PPCL_Spot!Q17</f>
        <v>0</v>
      </c>
      <c r="I17">
        <f>Bawana_NG!Q17</f>
        <v>41.641922348922023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555.16203156930806</v>
      </c>
      <c r="P17" s="77">
        <v>38.749122344322345</v>
      </c>
      <c r="Q17" s="77">
        <v>9.128759999999998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62.81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-242</v>
      </c>
      <c r="AA17" s="117">
        <f>STOA!I17</f>
        <v>0.67999999999999994</v>
      </c>
      <c r="AB17" s="117">
        <f>-STOA!O17</f>
        <v>-208.59</v>
      </c>
      <c r="AC17">
        <f t="shared" si="0"/>
        <v>10.595518474842091</v>
      </c>
      <c r="AD17">
        <f t="shared" si="1"/>
        <v>268.17149509267489</v>
      </c>
      <c r="AE17">
        <f>'IDT-1'!C17</f>
        <v>0</v>
      </c>
      <c r="AF17" s="26"/>
      <c r="AG17">
        <f t="shared" si="2"/>
        <v>268.17149509267489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5.4751773049645394</v>
      </c>
      <c r="F18">
        <f>GT_Spot!Q18</f>
        <v>0</v>
      </c>
      <c r="G18">
        <f>PPCL_NG!Q18</f>
        <v>25.71</v>
      </c>
      <c r="H18">
        <f>PPCL_Spot!Q18</f>
        <v>0</v>
      </c>
      <c r="I18">
        <f>Bawana_NG!Q18</f>
        <v>41.641922348922023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555.16113356820802</v>
      </c>
      <c r="P18" s="77">
        <v>38.749122344322345</v>
      </c>
      <c r="Q18" s="77">
        <v>9.128759999999998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62.97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-242</v>
      </c>
      <c r="AA18" s="117">
        <f>STOA!I18</f>
        <v>0.67999999999999994</v>
      </c>
      <c r="AB18" s="117">
        <f>-STOA!O18</f>
        <v>-208.59</v>
      </c>
      <c r="AC18">
        <f t="shared" si="0"/>
        <v>10.59691857243241</v>
      </c>
      <c r="AD18">
        <f t="shared" si="1"/>
        <v>268.32919699398451</v>
      </c>
      <c r="AE18">
        <f>'IDT-1'!C18</f>
        <v>0</v>
      </c>
      <c r="AF18" s="26"/>
      <c r="AG18">
        <f t="shared" si="2"/>
        <v>268.32919699398451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5.4751773049645394</v>
      </c>
      <c r="F19">
        <f>GT_Spot!Q19</f>
        <v>0</v>
      </c>
      <c r="G19">
        <f>PPCL_NG!Q19</f>
        <v>25.71</v>
      </c>
      <c r="H19">
        <f>PPCL_Spot!Q19</f>
        <v>0</v>
      </c>
      <c r="I19">
        <f>Bawana_NG!Q19</f>
        <v>40.409999999999997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554.35513640166334</v>
      </c>
      <c r="P19" s="77">
        <v>38.749122344322345</v>
      </c>
      <c r="Q19" s="77">
        <v>9.128759999999998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62.82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-242</v>
      </c>
      <c r="AA19" s="117">
        <f>STOA!I19</f>
        <v>0.67999999999999994</v>
      </c>
      <c r="AB19" s="117">
        <f>-STOA!O19</f>
        <v>-208.32</v>
      </c>
      <c r="AC19">
        <f t="shared" si="0"/>
        <v>10.664049061487264</v>
      </c>
      <c r="AD19">
        <f t="shared" si="1"/>
        <v>256.34414698946296</v>
      </c>
      <c r="AE19">
        <f>'IDT-1'!C19</f>
        <v>0</v>
      </c>
      <c r="AF19" s="26"/>
      <c r="AG19">
        <f t="shared" si="2"/>
        <v>256.34414698946296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5.4751773049645394</v>
      </c>
      <c r="F20">
        <f>GT_Spot!Q20</f>
        <v>0</v>
      </c>
      <c r="G20">
        <f>PPCL_NG!Q20</f>
        <v>25.71</v>
      </c>
      <c r="H20">
        <f>PPCL_Spot!Q20</f>
        <v>0</v>
      </c>
      <c r="I20">
        <f>Bawana_NG!Q20</f>
        <v>41.461978367772602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553.28314022583288</v>
      </c>
      <c r="P20" s="77">
        <v>38.749122344322345</v>
      </c>
      <c r="Q20" s="77">
        <v>9.128759999999998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68.47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-232</v>
      </c>
      <c r="AA20" s="117">
        <f>STOA!I20</f>
        <v>0.67999999999999994</v>
      </c>
      <c r="AB20" s="117">
        <f>-STOA!O20</f>
        <v>-208.32</v>
      </c>
      <c r="AC20">
        <f t="shared" si="0"/>
        <v>10.669202267165378</v>
      </c>
      <c r="AD20">
        <f t="shared" si="1"/>
        <v>266.96897597572695</v>
      </c>
      <c r="AE20">
        <f>'IDT-1'!C20</f>
        <v>0</v>
      </c>
      <c r="AF20" s="26"/>
      <c r="AG20">
        <f t="shared" si="2"/>
        <v>266.96897597572695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5.4751773049645394</v>
      </c>
      <c r="F21">
        <f>GT_Spot!Q21</f>
        <v>0</v>
      </c>
      <c r="G21">
        <f>PPCL_NG!Q21</f>
        <v>25.07</v>
      </c>
      <c r="H21">
        <f>PPCL_Spot!Q21</f>
        <v>0</v>
      </c>
      <c r="I21">
        <f>Bawana_NG!Q21</f>
        <v>40.19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567.19893516176523</v>
      </c>
      <c r="P21" s="77">
        <v>38.749122344322345</v>
      </c>
      <c r="Q21" s="77">
        <v>9.128759999999998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68.41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-227</v>
      </c>
      <c r="AA21" s="117">
        <f>STOA!I21</f>
        <v>0.67999999999999994</v>
      </c>
      <c r="AB21" s="117">
        <f>-STOA!O21</f>
        <v>-208.32</v>
      </c>
      <c r="AC21">
        <f t="shared" si="0"/>
        <v>10.676308027299322</v>
      </c>
      <c r="AD21">
        <f t="shared" si="1"/>
        <v>328.03568678375262</v>
      </c>
      <c r="AE21">
        <f>'IDT-1'!C21</f>
        <v>0</v>
      </c>
      <c r="AF21" s="26"/>
      <c r="AG21">
        <f t="shared" si="2"/>
        <v>328.03568678375262</v>
      </c>
      <c r="AI21" s="75">
        <f>PXIL!I21</f>
        <v>0</v>
      </c>
      <c r="AJ21" s="75">
        <f>PXIL!O21</f>
        <v>0</v>
      </c>
      <c r="AK21" s="75">
        <f>RTM_IEX!I21</f>
        <v>19.13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5.4751773049645394</v>
      </c>
      <c r="F22">
        <f>GT_Spot!Q22</f>
        <v>0</v>
      </c>
      <c r="G22">
        <f>PPCL_NG!Q22</f>
        <v>25.71</v>
      </c>
      <c r="H22">
        <f>PPCL_Spot!Q22</f>
        <v>0</v>
      </c>
      <c r="I22">
        <f>Bawana_NG!Q22</f>
        <v>40.19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566.23312996999584</v>
      </c>
      <c r="P22" s="77">
        <v>38.749122344322345</v>
      </c>
      <c r="Q22" s="77">
        <v>9.128759999999998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68.19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-217</v>
      </c>
      <c r="AA22" s="117">
        <f>STOA!I22</f>
        <v>0.67999999999999994</v>
      </c>
      <c r="AB22" s="117">
        <f>-STOA!O22</f>
        <v>-208.32</v>
      </c>
      <c r="AC22">
        <f t="shared" si="0"/>
        <v>10.624875666389801</v>
      </c>
      <c r="AD22">
        <f t="shared" si="1"/>
        <v>342.33131395289286</v>
      </c>
      <c r="AE22">
        <f>'IDT-1'!C22</f>
        <v>0</v>
      </c>
      <c r="AF22" s="26"/>
      <c r="AG22">
        <f t="shared" si="2"/>
        <v>342.33131395289286</v>
      </c>
      <c r="AI22" s="75">
        <f>PXIL!I22</f>
        <v>0</v>
      </c>
      <c r="AJ22" s="75">
        <f>PXIL!O22</f>
        <v>0</v>
      </c>
      <c r="AK22" s="75">
        <f>RTM_IEX!I22</f>
        <v>23.92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5.4751773049645394</v>
      </c>
      <c r="F23">
        <f>GT_Spot!Q23</f>
        <v>0</v>
      </c>
      <c r="G23">
        <f>PPCL_NG!Q23</f>
        <v>25.71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574.42434220117389</v>
      </c>
      <c r="P23" s="77">
        <v>47.313755311355315</v>
      </c>
      <c r="Q23" s="77">
        <v>9.128759999999998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68.239999999999995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-259</v>
      </c>
      <c r="AA23" s="117">
        <f>STOA!I23</f>
        <v>0.67999999999999994</v>
      </c>
      <c r="AB23" s="117">
        <f>-STOA!O23</f>
        <v>-208.32</v>
      </c>
      <c r="AC23">
        <f t="shared" si="0"/>
        <v>11.509073473787003</v>
      </c>
      <c r="AD23">
        <f t="shared" si="1"/>
        <v>247.0629613437066</v>
      </c>
      <c r="AE23">
        <f>'IDT-1'!C23</f>
        <v>0</v>
      </c>
      <c r="AF23" s="26"/>
      <c r="AG23">
        <f t="shared" si="2"/>
        <v>247.0629613437066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5.4751773049645394</v>
      </c>
      <c r="F24">
        <f>GT_Spot!Q24</f>
        <v>0</v>
      </c>
      <c r="G24">
        <f>PPCL_NG!Q24</f>
        <v>25.71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600.44884927629823</v>
      </c>
      <c r="P24" s="77">
        <v>47.313755311355315</v>
      </c>
      <c r="Q24" s="77">
        <v>9.128759999999998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68.2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-239</v>
      </c>
      <c r="AA24" s="117">
        <f>STOA!I24</f>
        <v>0.67999999999999994</v>
      </c>
      <c r="AB24" s="117">
        <f>-STOA!O24</f>
        <v>-208.32</v>
      </c>
      <c r="AC24">
        <f t="shared" si="0"/>
        <v>11.47139331038224</v>
      </c>
      <c r="AD24">
        <f t="shared" si="1"/>
        <v>303.08514858223577</v>
      </c>
      <c r="AE24">
        <f>'IDT-1'!C24</f>
        <v>0</v>
      </c>
      <c r="AF24" s="26"/>
      <c r="AG24">
        <f t="shared" si="2"/>
        <v>303.08514858223577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5.4751773049645394</v>
      </c>
      <c r="F25">
        <f>GT_Spot!Q25</f>
        <v>0</v>
      </c>
      <c r="G25">
        <f>PPCL_NG!Q25</f>
        <v>25.71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595.53978054239678</v>
      </c>
      <c r="P25" s="77">
        <v>49.741925274725283</v>
      </c>
      <c r="Q25" s="77">
        <v>9.128759999999998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68.02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-219</v>
      </c>
      <c r="AA25" s="117">
        <f>STOA!I25</f>
        <v>0.67999999999999994</v>
      </c>
      <c r="AB25" s="117">
        <f>-STOA!O25</f>
        <v>-208.32</v>
      </c>
      <c r="AC25">
        <f t="shared" si="0"/>
        <v>11.226024213146678</v>
      </c>
      <c r="AD25">
        <f t="shared" si="1"/>
        <v>325.66961890893981</v>
      </c>
      <c r="AE25">
        <f>'IDT-1'!C25</f>
        <v>0</v>
      </c>
      <c r="AF25" s="26"/>
      <c r="AG25">
        <f t="shared" si="2"/>
        <v>325.66961890893981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6.4868185308420792</v>
      </c>
      <c r="F26">
        <f>GT_Spot!Q26</f>
        <v>0</v>
      </c>
      <c r="G26">
        <f>PPCL_NG!Q26</f>
        <v>25.71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615.25584258890285</v>
      </c>
      <c r="P26" s="77">
        <v>56.266997069597075</v>
      </c>
      <c r="Q26" s="77">
        <v>9.128759999999998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67.88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-189</v>
      </c>
      <c r="AA26" s="117">
        <f>STOA!I26</f>
        <v>0.67999999999999994</v>
      </c>
      <c r="AB26" s="117">
        <f>-STOA!O26</f>
        <v>-208.32</v>
      </c>
      <c r="AC26">
        <f t="shared" si="0"/>
        <v>11.28705408329462</v>
      </c>
      <c r="AD26">
        <f t="shared" si="1"/>
        <v>372.72136410604736</v>
      </c>
      <c r="AE26">
        <f>'IDT-1'!C26</f>
        <v>0</v>
      </c>
      <c r="AF26" s="26"/>
      <c r="AG26">
        <f t="shared" si="2"/>
        <v>372.72136410604736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7.7883375959079286</v>
      </c>
      <c r="F27">
        <f>GT_Spot!Q27</f>
        <v>0</v>
      </c>
      <c r="G27">
        <f>PPCL_NG!Q27</f>
        <v>26.03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677.49675094618783</v>
      </c>
      <c r="P27" s="77">
        <v>56.266997069597075</v>
      </c>
      <c r="Q27" s="77">
        <v>13.89634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85.33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-124</v>
      </c>
      <c r="AA27" s="117">
        <f>STOA!I27</f>
        <v>0.67999999999999994</v>
      </c>
      <c r="AB27" s="117">
        <f>-STOA!O27</f>
        <v>-208.81</v>
      </c>
      <c r="AC27">
        <f t="shared" si="0"/>
        <v>11.738173967820348</v>
      </c>
      <c r="AD27">
        <f t="shared" si="1"/>
        <v>492.86025164387252</v>
      </c>
      <c r="AE27">
        <f>'IDT-1'!C27</f>
        <v>-33.869</v>
      </c>
      <c r="AF27" s="26"/>
      <c r="AG27">
        <f t="shared" si="2"/>
        <v>458.99125164387249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7.5924468922108588</v>
      </c>
      <c r="F28">
        <f>GT_Spot!Q28</f>
        <v>0</v>
      </c>
      <c r="G28">
        <f>PPCL_NG!Q28</f>
        <v>25.07</v>
      </c>
      <c r="H28">
        <f>PPCL_Spot!Q28</f>
        <v>0</v>
      </c>
      <c r="I28">
        <f>Bawana_NG!Q28</f>
        <v>46.81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722.28994737022538</v>
      </c>
      <c r="P28" s="77">
        <v>65.748543589743605</v>
      </c>
      <c r="Q28" s="77">
        <v>18.67408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76.53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-69</v>
      </c>
      <c r="AA28" s="117">
        <f>STOA!I28</f>
        <v>0.67999999999999994</v>
      </c>
      <c r="AB28" s="117">
        <f>-STOA!O28</f>
        <v>-208.81</v>
      </c>
      <c r="AC28">
        <f t="shared" si="0"/>
        <v>11.476996415371982</v>
      </c>
      <c r="AD28">
        <f t="shared" si="1"/>
        <v>614.1080214368078</v>
      </c>
      <c r="AE28">
        <f>'IDT-1'!C28</f>
        <v>-51.226999999999997</v>
      </c>
      <c r="AF28" s="26"/>
      <c r="AG28">
        <f t="shared" si="2"/>
        <v>562.88102143680783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5.095079406404583</v>
      </c>
      <c r="F29">
        <f>GT_Spot!Q29</f>
        <v>0</v>
      </c>
      <c r="G29">
        <f>PPCL_NG!Q29</f>
        <v>22</v>
      </c>
      <c r="H29">
        <f>PPCL_Spot!Q29</f>
        <v>0</v>
      </c>
      <c r="I29">
        <f>Bawana_NG!Q29</f>
        <v>46.798079999999999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727.31933325610032</v>
      </c>
      <c r="P29" s="77">
        <v>65.748543589743605</v>
      </c>
      <c r="Q29" s="77">
        <v>21.917660000000001</v>
      </c>
      <c r="R29" s="80">
        <v>0</v>
      </c>
      <c r="S29" s="80">
        <v>0</v>
      </c>
      <c r="T29" s="78">
        <f>SUMPRODUCT(LTA!F29:AJ29,LTA!F$101:AJ$101,LTA!F$104:AJ$104)</f>
        <v>0</v>
      </c>
      <c r="U29" s="78">
        <f>SUMPRODUCT(LTA!F29:AJ29,LTA!F$102:AJ$102,LTA!F$104:AJ$104)</f>
        <v>104.86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-60</v>
      </c>
      <c r="AA29" s="117">
        <f>STOA!I29</f>
        <v>0.67999999999999994</v>
      </c>
      <c r="AB29" s="117">
        <f>-STOA!O29</f>
        <v>-208.81</v>
      </c>
      <c r="AC29">
        <f t="shared" si="0"/>
        <v>11.226195261483063</v>
      </c>
      <c r="AD29">
        <f t="shared" si="1"/>
        <v>704.38250099076527</v>
      </c>
      <c r="AE29">
        <f>'IDT-1'!C29</f>
        <v>-70.701999999999998</v>
      </c>
      <c r="AF29" s="26"/>
      <c r="AG29">
        <f t="shared" si="2"/>
        <v>633.68050099076527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5.095079406404583</v>
      </c>
      <c r="F30">
        <f>GT_Spot!Q30</f>
        <v>0</v>
      </c>
      <c r="G30">
        <f>PPCL_NG!Q30</f>
        <v>22</v>
      </c>
      <c r="H30">
        <f>PPCL_Spot!Q30</f>
        <v>0</v>
      </c>
      <c r="I30">
        <f>Bawana_NG!Q30</f>
        <v>46.798079999999999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735.79855691489195</v>
      </c>
      <c r="P30" s="77">
        <v>65.748543589743605</v>
      </c>
      <c r="Q30" s="77">
        <v>21.917660000000001</v>
      </c>
      <c r="R30" s="80">
        <v>1.9021010101010103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113.72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-55</v>
      </c>
      <c r="AA30" s="117">
        <f>STOA!I30</f>
        <v>0.67999999999999994</v>
      </c>
      <c r="AB30" s="117">
        <f>-STOA!O30</f>
        <v>-208.81</v>
      </c>
      <c r="AC30">
        <f t="shared" si="0"/>
        <v>11.441141556180295</v>
      </c>
      <c r="AD30">
        <f t="shared" si="1"/>
        <v>718.54887936496073</v>
      </c>
      <c r="AE30">
        <f>'IDT-1'!C30</f>
        <v>-86.789000000000001</v>
      </c>
      <c r="AF30" s="26"/>
      <c r="AG30">
        <f t="shared" si="2"/>
        <v>631.75987936496074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7.5924468922108588</v>
      </c>
      <c r="F31">
        <f>GT_Spot!Q31</f>
        <v>0</v>
      </c>
      <c r="G31">
        <f>PPCL_NG!Q31</f>
        <v>25.71</v>
      </c>
      <c r="H31">
        <f>PPCL_Spot!Q31</f>
        <v>0</v>
      </c>
      <c r="I31">
        <f>Bawana_NG!Q31</f>
        <v>46.798079999999999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739.41372046368383</v>
      </c>
      <c r="P31" s="77">
        <v>65.748543589743605</v>
      </c>
      <c r="Q31" s="77">
        <v>21.917660000000001</v>
      </c>
      <c r="R31" s="80">
        <v>5.9453939393939397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113.23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-25</v>
      </c>
      <c r="AA31" s="117">
        <f>STOA!I31</f>
        <v>0.73</v>
      </c>
      <c r="AB31" s="117">
        <f>-STOA!O31</f>
        <v>-174.07</v>
      </c>
      <c r="AC31">
        <f t="shared" si="0"/>
        <v>10.833092280831707</v>
      </c>
      <c r="AD31">
        <f t="shared" si="1"/>
        <v>820.29275260420047</v>
      </c>
      <c r="AE31">
        <f>'IDT-1'!C31</f>
        <v>-108.804</v>
      </c>
      <c r="AF31" s="26"/>
      <c r="AG31">
        <f t="shared" si="2"/>
        <v>711.4887526042005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7.5924468922108588</v>
      </c>
      <c r="F32">
        <f>GT_Spot!Q32</f>
        <v>0</v>
      </c>
      <c r="G32">
        <f>PPCL_NG!Q32</f>
        <v>25.71</v>
      </c>
      <c r="H32">
        <f>PPCL_Spot!Q32</f>
        <v>0</v>
      </c>
      <c r="I32">
        <f>Bawana_NG!Q32</f>
        <v>46.798079999999999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776.79097264652728</v>
      </c>
      <c r="P32" s="77">
        <v>65.748543589743605</v>
      </c>
      <c r="Q32" s="77">
        <v>21.917660000000001</v>
      </c>
      <c r="R32" s="80">
        <v>11.423232323232325</v>
      </c>
      <c r="S32" s="80">
        <v>0</v>
      </c>
      <c r="T32" s="78">
        <f>SUMPRODUCT(LTA!F32:AJ32,LTA!F$101:AJ$101,LTA!F$104:AJ$104)</f>
        <v>6.8199999999999994</v>
      </c>
      <c r="U32" s="78">
        <f>SUMPRODUCT(LTA!F32:AJ32,LTA!F$102:AJ$102,LTA!F$104:AJ$104)</f>
        <v>108.92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0.73</v>
      </c>
      <c r="AB32" s="117">
        <f>-STOA!O32</f>
        <v>-174.07</v>
      </c>
      <c r="AC32">
        <f t="shared" si="0"/>
        <v>11.204937077818505</v>
      </c>
      <c r="AD32">
        <f t="shared" si="1"/>
        <v>862.1759983738956</v>
      </c>
      <c r="AE32">
        <f>'IDT-1'!C32</f>
        <v>-149.447</v>
      </c>
      <c r="AF32" s="26"/>
      <c r="AG32">
        <f t="shared" si="2"/>
        <v>712.72899837389559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7.5924468922108588</v>
      </c>
      <c r="F33">
        <f>GT_Spot!Q33</f>
        <v>0</v>
      </c>
      <c r="G33">
        <f>PPCL_NG!Q33</f>
        <v>26.03</v>
      </c>
      <c r="H33">
        <f>PPCL_Spot!Q33</f>
        <v>0</v>
      </c>
      <c r="I33">
        <f>Bawana_NG!Q33</f>
        <v>46.798079999999999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800.33436963689951</v>
      </c>
      <c r="P33" s="77">
        <v>65.748543589743605</v>
      </c>
      <c r="Q33" s="77">
        <v>21.917660000000001</v>
      </c>
      <c r="R33" s="80">
        <v>20.328040404040404</v>
      </c>
      <c r="S33" s="80">
        <v>0</v>
      </c>
      <c r="T33" s="78">
        <f>SUMPRODUCT(LTA!F33:AJ33,LTA!F$101:AJ$101,LTA!F$104:AJ$104)</f>
        <v>8.6700000000000017</v>
      </c>
      <c r="U33" s="78">
        <f>SUMPRODUCT(LTA!F33:AJ33,LTA!F$102:AJ$102,LTA!F$104:AJ$104)</f>
        <v>108.93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0.73</v>
      </c>
      <c r="AB33" s="117">
        <f>-STOA!O33</f>
        <v>-174.07</v>
      </c>
      <c r="AC33">
        <f t="shared" si="0"/>
        <v>11.287712094390008</v>
      </c>
      <c r="AD33">
        <f t="shared" si="1"/>
        <v>921.72142842850428</v>
      </c>
      <c r="AE33">
        <f>'IDT-1'!C33</f>
        <v>-160</v>
      </c>
      <c r="AF33" s="26"/>
      <c r="AG33">
        <f t="shared" si="2"/>
        <v>761.72142842850428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5.095079406404583</v>
      </c>
      <c r="F34">
        <f>GT_Spot!Q34</f>
        <v>0</v>
      </c>
      <c r="G34">
        <f>PPCL_NG!Q34</f>
        <v>22</v>
      </c>
      <c r="H34">
        <f>PPCL_Spot!Q34</f>
        <v>0</v>
      </c>
      <c r="I34">
        <f>Bawana_NG!Q34</f>
        <v>46.798079999999999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800.74979745788073</v>
      </c>
      <c r="P34" s="77">
        <v>65.748543589743605</v>
      </c>
      <c r="Q34" s="77">
        <v>21.917660000000001</v>
      </c>
      <c r="R34" s="80">
        <v>21.770555555555553</v>
      </c>
      <c r="S34" s="80">
        <v>0</v>
      </c>
      <c r="T34" s="78">
        <f>SUMPRODUCT(LTA!F34:AJ34,LTA!F$101:AJ$101,LTA!F$104:AJ$104)</f>
        <v>11.4</v>
      </c>
      <c r="U34" s="78">
        <f>SUMPRODUCT(LTA!F34:AJ34,LTA!F$102:AJ$102,LTA!F$104:AJ$104)</f>
        <v>108.73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0.73</v>
      </c>
      <c r="AB34" s="117">
        <f>-STOA!O34</f>
        <v>-174.07</v>
      </c>
      <c r="AC34">
        <f t="shared" si="0"/>
        <v>11.268885158672882</v>
      </c>
      <c r="AD34">
        <f t="shared" si="1"/>
        <v>919.60083085091151</v>
      </c>
      <c r="AE34">
        <f>'IDT-1'!C34</f>
        <v>-110</v>
      </c>
      <c r="AF34" s="26"/>
      <c r="AG34">
        <f t="shared" si="2"/>
        <v>809.60083085091151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7.5924468922108588</v>
      </c>
      <c r="F35">
        <f>GT_Spot!Q35</f>
        <v>0</v>
      </c>
      <c r="G35">
        <f>PPCL_NG!Q35</f>
        <v>25.71</v>
      </c>
      <c r="H35">
        <f>PPCL_Spot!Q35</f>
        <v>0</v>
      </c>
      <c r="I35">
        <f>Bawana_NG!Q35</f>
        <v>46.798079999999999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795.59613313988075</v>
      </c>
      <c r="P35" s="77">
        <v>65.748543589743605</v>
      </c>
      <c r="Q35" s="77">
        <v>21.917660000000001</v>
      </c>
      <c r="R35" s="80">
        <v>21.903383838383839</v>
      </c>
      <c r="S35" s="80">
        <v>0</v>
      </c>
      <c r="T35" s="78">
        <f>SUMPRODUCT(LTA!F35:AJ35,LTA!F$101:AJ$101,LTA!F$104:AJ$104)</f>
        <v>18.11</v>
      </c>
      <c r="U35" s="78">
        <f>SUMPRODUCT(LTA!F35:AJ35,LTA!F$102:AJ$102,LTA!F$104:AJ$104)</f>
        <v>108.58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0.73</v>
      </c>
      <c r="AB35" s="117">
        <f>-STOA!O35</f>
        <v>-177.09</v>
      </c>
      <c r="AC35">
        <f t="shared" si="0"/>
        <v>11.763382319054287</v>
      </c>
      <c r="AD35">
        <f t="shared" si="1"/>
        <v>878.83286514116469</v>
      </c>
      <c r="AE35">
        <f>'IDT-1'!C35</f>
        <v>-90</v>
      </c>
      <c r="AF35" s="26"/>
      <c r="AG35">
        <f t="shared" si="2"/>
        <v>788.83286514116469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7.5924468922108588</v>
      </c>
      <c r="F36">
        <f>GT_Spot!Q36</f>
        <v>0</v>
      </c>
      <c r="G36">
        <f>PPCL_NG!Q36</f>
        <v>25.71</v>
      </c>
      <c r="H36">
        <f>PPCL_Spot!Q36</f>
        <v>0</v>
      </c>
      <c r="I36">
        <f>Bawana_NG!Q36</f>
        <v>46.798079999999999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784.92387584588073</v>
      </c>
      <c r="P36" s="77">
        <v>65.748543589743605</v>
      </c>
      <c r="Q36" s="77">
        <v>21.917660000000001</v>
      </c>
      <c r="R36" s="80">
        <v>21.903383838383839</v>
      </c>
      <c r="S36" s="80">
        <v>0</v>
      </c>
      <c r="T36" s="78">
        <f>SUMPRODUCT(LTA!F36:AJ36,LTA!F$101:AJ$101,LTA!F$104:AJ$104)</f>
        <v>27.990000000000002</v>
      </c>
      <c r="U36" s="78">
        <f>SUMPRODUCT(LTA!F36:AJ36,LTA!F$102:AJ$102,LTA!F$104:AJ$104)</f>
        <v>108.3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0.73</v>
      </c>
      <c r="AB36" s="117">
        <f>-STOA!O36</f>
        <v>-177.09</v>
      </c>
      <c r="AC36">
        <f t="shared" si="0"/>
        <v>11.354430716368297</v>
      </c>
      <c r="AD36">
        <f t="shared" si="1"/>
        <v>923.16955944985079</v>
      </c>
      <c r="AE36">
        <f>'IDT-1'!C36</f>
        <v>-70</v>
      </c>
      <c r="AF36" s="26"/>
      <c r="AG36">
        <f t="shared" si="2"/>
        <v>853.16955944985079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7.5924468922108588</v>
      </c>
      <c r="F37">
        <f>GT_Spot!Q37</f>
        <v>0</v>
      </c>
      <c r="G37">
        <f>PPCL_NG!Q37</f>
        <v>25.71</v>
      </c>
      <c r="H37">
        <f>PPCL_Spot!Q37</f>
        <v>0</v>
      </c>
      <c r="I37">
        <f>Bawana_NG!Q37</f>
        <v>46.798079999999999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763.32165793788079</v>
      </c>
      <c r="P37" s="77">
        <v>65.748543589743605</v>
      </c>
      <c r="Q37" s="77">
        <v>21.917660000000001</v>
      </c>
      <c r="R37" s="80">
        <v>21.903383838383839</v>
      </c>
      <c r="S37" s="80">
        <v>0</v>
      </c>
      <c r="T37" s="78">
        <f>SUMPRODUCT(LTA!F37:AJ37,LTA!F$101:AJ$101,LTA!F$104:AJ$104)</f>
        <v>38.5</v>
      </c>
      <c r="U37" s="78">
        <f>SUMPRODUCT(LTA!F37:AJ37,LTA!F$102:AJ$102,LTA!F$104:AJ$104)</f>
        <v>108.56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0.73</v>
      </c>
      <c r="AB37" s="117">
        <f>-STOA!O37</f>
        <v>-177.09</v>
      </c>
      <c r="AC37">
        <f t="shared" si="0"/>
        <v>11.427451198777897</v>
      </c>
      <c r="AD37">
        <f t="shared" si="1"/>
        <v>931.39432105944104</v>
      </c>
      <c r="AE37">
        <f>'IDT-1'!C37</f>
        <v>-35</v>
      </c>
      <c r="AF37" s="26"/>
      <c r="AG37">
        <f t="shared" si="2"/>
        <v>896.39432105944104</v>
      </c>
      <c r="AI37" s="75">
        <f>PXIL!I37</f>
        <v>0</v>
      </c>
      <c r="AJ37" s="75">
        <f>PXIL!O37</f>
        <v>0</v>
      </c>
      <c r="AK37" s="75">
        <f>RTM_IEX!I37</f>
        <v>19.13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7.5924468922108588</v>
      </c>
      <c r="F38">
        <f>GT_Spot!Q38</f>
        <v>0</v>
      </c>
      <c r="G38">
        <f>PPCL_NG!Q38</f>
        <v>25.71</v>
      </c>
      <c r="H38">
        <f>PPCL_Spot!Q38</f>
        <v>0</v>
      </c>
      <c r="I38">
        <f>Bawana_NG!Q38</f>
        <v>46.798079999999999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754.79976210388065</v>
      </c>
      <c r="P38" s="77">
        <v>65.748543589743605</v>
      </c>
      <c r="Q38" s="77">
        <v>21.917660000000001</v>
      </c>
      <c r="R38" s="80">
        <v>21.903383838383839</v>
      </c>
      <c r="S38" s="80">
        <v>0</v>
      </c>
      <c r="T38" s="78">
        <f>SUMPRODUCT(LTA!F38:AJ38,LTA!F$101:AJ$101,LTA!F$104:AJ$104)</f>
        <v>50.28</v>
      </c>
      <c r="U38" s="78">
        <f>SUMPRODUCT(LTA!F38:AJ38,LTA!F$102:AJ$102,LTA!F$104:AJ$104)</f>
        <v>108.65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0.73</v>
      </c>
      <c r="AB38" s="117">
        <f>-STOA!O38</f>
        <v>-177.09</v>
      </c>
      <c r="AC38">
        <f t="shared" si="0"/>
        <v>11.414850515438696</v>
      </c>
      <c r="AD38">
        <f t="shared" si="1"/>
        <v>929.97502590878025</v>
      </c>
      <c r="AE38">
        <f>'IDT-1'!C38</f>
        <v>-20</v>
      </c>
      <c r="AF38" s="26"/>
      <c r="AG38">
        <f t="shared" si="2"/>
        <v>909.97502590878025</v>
      </c>
      <c r="AI38" s="75">
        <f>PXIL!I38</f>
        <v>0</v>
      </c>
      <c r="AJ38" s="75">
        <f>PXIL!O38</f>
        <v>0</v>
      </c>
      <c r="AK38" s="75">
        <f>RTM_IEX!I38</f>
        <v>14.35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5.0554803436605056</v>
      </c>
      <c r="F39">
        <f>GT_Spot!Q39</f>
        <v>0</v>
      </c>
      <c r="G39">
        <f>PPCL_NG!Q39</f>
        <v>22</v>
      </c>
      <c r="H39">
        <f>PPCL_Spot!Q39</f>
        <v>0</v>
      </c>
      <c r="I39">
        <f>Bawana_NG!Q39</f>
        <v>46.798079999999999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745.70829666308896</v>
      </c>
      <c r="P39" s="77">
        <v>65.748543589743605</v>
      </c>
      <c r="Q39" s="77">
        <v>21.917660000000001</v>
      </c>
      <c r="R39" s="80">
        <v>21.903383838383839</v>
      </c>
      <c r="S39" s="80">
        <v>0</v>
      </c>
      <c r="T39" s="78">
        <f>SUMPRODUCT(LTA!F39:AJ39,LTA!F$101:AJ$101,LTA!F$104:AJ$104)</f>
        <v>61.22</v>
      </c>
      <c r="U39" s="78">
        <f>SUMPRODUCT(LTA!F39:AJ39,LTA!F$102:AJ$102,LTA!F$104:AJ$104)</f>
        <v>114.44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0.73</v>
      </c>
      <c r="AB39" s="117">
        <f>-STOA!O39</f>
        <v>-178.06</v>
      </c>
      <c r="AC39">
        <f t="shared" si="0"/>
        <v>11.772396097629017</v>
      </c>
      <c r="AD39">
        <f t="shared" si="1"/>
        <v>968.299048337248</v>
      </c>
      <c r="AE39">
        <f>'IDT-1'!C39</f>
        <v>-5</v>
      </c>
      <c r="AF39" s="26"/>
      <c r="AG39">
        <f t="shared" si="2"/>
        <v>963.299048337248</v>
      </c>
      <c r="AI39" s="75">
        <f>PXIL!I39</f>
        <v>0</v>
      </c>
      <c r="AJ39" s="75">
        <f>PXIL!O39</f>
        <v>0</v>
      </c>
      <c r="AK39" s="75">
        <f>RTM_IEX!I39</f>
        <v>52.61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5.0554803436605056</v>
      </c>
      <c r="F40">
        <f>GT_Spot!Q40</f>
        <v>0</v>
      </c>
      <c r="G40">
        <f>PPCL_NG!Q40</f>
        <v>22</v>
      </c>
      <c r="H40">
        <f>PPCL_Spot!Q40</f>
        <v>0</v>
      </c>
      <c r="I40">
        <f>Bawana_NG!Q40</f>
        <v>46.798079999999999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742.72619874108909</v>
      </c>
      <c r="P40" s="77">
        <v>65.748543589743605</v>
      </c>
      <c r="Q40" s="77">
        <v>21.917660000000001</v>
      </c>
      <c r="R40" s="80">
        <v>21.903383838383839</v>
      </c>
      <c r="S40" s="80">
        <v>0</v>
      </c>
      <c r="T40" s="78">
        <f>SUMPRODUCT(LTA!F40:AJ40,LTA!F$101:AJ$101,LTA!F$104:AJ$104)</f>
        <v>71.41</v>
      </c>
      <c r="U40" s="78">
        <f>SUMPRODUCT(LTA!F40:AJ40,LTA!F$102:AJ$102,LTA!F$104:AJ$104)</f>
        <v>113.64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0.73</v>
      </c>
      <c r="AB40" s="117">
        <f>-STOA!O40</f>
        <v>-178.06</v>
      </c>
      <c r="AC40">
        <f t="shared" si="0"/>
        <v>11.870937635915418</v>
      </c>
      <c r="AD40">
        <f t="shared" si="1"/>
        <v>979.39840887696175</v>
      </c>
      <c r="AE40">
        <f>'IDT-1'!C40</f>
        <v>-15</v>
      </c>
      <c r="AF40" s="26"/>
      <c r="AG40">
        <f t="shared" si="2"/>
        <v>964.39840887696175</v>
      </c>
      <c r="AI40" s="75">
        <f>PXIL!I40</f>
        <v>0</v>
      </c>
      <c r="AJ40" s="75">
        <f>PXIL!O40</f>
        <v>0</v>
      </c>
      <c r="AK40" s="75">
        <f>RTM_IEX!I40</f>
        <v>57.4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7.5334382376081832</v>
      </c>
      <c r="F41">
        <f>GT_Spot!Q41</f>
        <v>0</v>
      </c>
      <c r="G41">
        <f>PPCL_NG!Q41</f>
        <v>25.71</v>
      </c>
      <c r="H41">
        <f>PPCL_Spot!Q41</f>
        <v>0</v>
      </c>
      <c r="I41">
        <f>Bawana_NG!Q41</f>
        <v>46.798079999999999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734.829582073089</v>
      </c>
      <c r="P41" s="77">
        <v>65.748543589743605</v>
      </c>
      <c r="Q41" s="77">
        <v>21.917660000000001</v>
      </c>
      <c r="R41" s="80">
        <v>21.903383838383839</v>
      </c>
      <c r="S41" s="80">
        <v>0</v>
      </c>
      <c r="T41" s="78">
        <f>SUMPRODUCT(LTA!F41:AJ41,LTA!F$101:AJ$101,LTA!F$104:AJ$104)</f>
        <v>82.700000000000017</v>
      </c>
      <c r="U41" s="78">
        <f>SUMPRODUCT(LTA!F41:AJ41,LTA!F$102:AJ$102,LTA!F$104:AJ$104)</f>
        <v>113.11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0.73</v>
      </c>
      <c r="AB41" s="117">
        <f>-STOA!O41</f>
        <v>-178.06</v>
      </c>
      <c r="AC41">
        <f t="shared" si="0"/>
        <v>12.034717438703755</v>
      </c>
      <c r="AD41">
        <f t="shared" si="1"/>
        <v>997.84597030012094</v>
      </c>
      <c r="AE41">
        <f>'IDT-1'!C41</f>
        <v>0</v>
      </c>
      <c r="AF41" s="26"/>
      <c r="AG41">
        <f t="shared" si="2"/>
        <v>997.84597030012094</v>
      </c>
      <c r="AI41" s="75">
        <f>PXIL!I41</f>
        <v>0</v>
      </c>
      <c r="AJ41" s="75">
        <f>PXIL!O41</f>
        <v>0</v>
      </c>
      <c r="AK41" s="75">
        <f>RTM_IEX!I41</f>
        <v>66.959999999999994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7.5334382376081832</v>
      </c>
      <c r="F42">
        <f>GT_Spot!Q42</f>
        <v>0</v>
      </c>
      <c r="G42">
        <f>PPCL_NG!Q42</f>
        <v>25.71</v>
      </c>
      <c r="H42">
        <f>PPCL_Spot!Q42</f>
        <v>0</v>
      </c>
      <c r="I42">
        <f>Bawana_NG!Q42</f>
        <v>46.798079999999999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726.92058112708912</v>
      </c>
      <c r="P42" s="77">
        <v>65.748543589743605</v>
      </c>
      <c r="Q42" s="77">
        <v>21.917660000000001</v>
      </c>
      <c r="R42" s="80">
        <v>21.903383838383839</v>
      </c>
      <c r="S42" s="80">
        <v>0</v>
      </c>
      <c r="T42" s="78">
        <f>SUMPRODUCT(LTA!F42:AJ42,LTA!F$101:AJ$101,LTA!F$104:AJ$104)</f>
        <v>92.36999999999999</v>
      </c>
      <c r="U42" s="78">
        <f>SUMPRODUCT(LTA!F42:AJ42,LTA!F$102:AJ$102,LTA!F$104:AJ$104)</f>
        <v>112.3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0.73</v>
      </c>
      <c r="AB42" s="117">
        <f>-STOA!O42</f>
        <v>-178.06</v>
      </c>
      <c r="AC42">
        <f t="shared" si="0"/>
        <v>12.085238230378957</v>
      </c>
      <c r="AD42">
        <f t="shared" si="1"/>
        <v>1003.5364485624459</v>
      </c>
      <c r="AE42">
        <f>'IDT-1'!C42</f>
        <v>0</v>
      </c>
      <c r="AF42" s="26"/>
      <c r="AG42">
        <f t="shared" si="2"/>
        <v>1003.5364485624459</v>
      </c>
      <c r="AI42" s="75">
        <f>PXIL!I42</f>
        <v>0</v>
      </c>
      <c r="AJ42" s="75">
        <f>PXIL!O42</f>
        <v>0</v>
      </c>
      <c r="AK42" s="75">
        <f>RTM_IEX!I42</f>
        <v>71.75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7.5334382376081832</v>
      </c>
      <c r="F43">
        <f>GT_Spot!Q43</f>
        <v>0</v>
      </c>
      <c r="G43">
        <f>PPCL_NG!Q43</f>
        <v>26.03</v>
      </c>
      <c r="H43">
        <f>PPCL_Spot!Q43</f>
        <v>0</v>
      </c>
      <c r="I43">
        <f>Bawana_NG!Q43</f>
        <v>46.798079999999999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718.32896957308913</v>
      </c>
      <c r="P43" s="77">
        <v>65.748543589743605</v>
      </c>
      <c r="Q43" s="77">
        <v>21.917660000000001</v>
      </c>
      <c r="R43" s="80">
        <v>21.903383838383839</v>
      </c>
      <c r="S43" s="80">
        <v>0</v>
      </c>
      <c r="T43" s="78">
        <f>SUMPRODUCT(LTA!F43:AJ43,LTA!F$101:AJ$101,LTA!F$104:AJ$104)</f>
        <v>99.89</v>
      </c>
      <c r="U43" s="78">
        <f>SUMPRODUCT(LTA!F43:AJ43,LTA!F$102:AJ$102,LTA!F$104:AJ$104)</f>
        <v>111.94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0.71</v>
      </c>
      <c r="AB43" s="117">
        <f>-STOA!O43</f>
        <v>-178.37</v>
      </c>
      <c r="AC43">
        <f t="shared" si="0"/>
        <v>11.825472268235638</v>
      </c>
      <c r="AD43">
        <f t="shared" si="1"/>
        <v>973.65460297058905</v>
      </c>
      <c r="AE43">
        <f>'IDT-1'!C43</f>
        <v>0</v>
      </c>
      <c r="AF43" s="26"/>
      <c r="AG43">
        <f t="shared" si="2"/>
        <v>973.65460297058905</v>
      </c>
      <c r="AI43" s="75">
        <f>PXIL!I43</f>
        <v>0</v>
      </c>
      <c r="AJ43" s="75">
        <f>PXIL!O43</f>
        <v>0</v>
      </c>
      <c r="AK43" s="75">
        <f>RTM_IEX!I43</f>
        <v>43.05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7.5334382376081832</v>
      </c>
      <c r="F44">
        <f>GT_Spot!Q44</f>
        <v>0</v>
      </c>
      <c r="G44">
        <f>PPCL_NG!Q44</f>
        <v>26.03</v>
      </c>
      <c r="H44">
        <f>PPCL_Spot!Q44</f>
        <v>0</v>
      </c>
      <c r="I44">
        <f>Bawana_NG!Q44</f>
        <v>46.798079999999999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719.19907781508891</v>
      </c>
      <c r="P44" s="77">
        <v>65.748543589743605</v>
      </c>
      <c r="Q44" s="77">
        <v>21.917660000000001</v>
      </c>
      <c r="R44" s="80">
        <v>21.903383838383839</v>
      </c>
      <c r="S44" s="80">
        <v>0</v>
      </c>
      <c r="T44" s="78">
        <f>SUMPRODUCT(LTA!F44:AJ44,LTA!F$101:AJ$101,LTA!F$104:AJ$104)</f>
        <v>106.2</v>
      </c>
      <c r="U44" s="78">
        <f>SUMPRODUCT(LTA!F44:AJ44,LTA!F$102:AJ$102,LTA!F$104:AJ$104)</f>
        <v>111.66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0.71</v>
      </c>
      <c r="AB44" s="117">
        <f>-STOA!O44</f>
        <v>-178.37</v>
      </c>
      <c r="AC44">
        <f t="shared" si="0"/>
        <v>12.012473220765235</v>
      </c>
      <c r="AD44">
        <f t="shared" si="1"/>
        <v>994.71771026005922</v>
      </c>
      <c r="AE44">
        <f>'IDT-1'!C44</f>
        <v>0</v>
      </c>
      <c r="AF44" s="26"/>
      <c r="AG44">
        <f t="shared" si="2"/>
        <v>994.71771026005922</v>
      </c>
      <c r="AI44" s="75">
        <f>PXIL!I44</f>
        <v>0</v>
      </c>
      <c r="AJ44" s="75">
        <f>PXIL!O44</f>
        <v>0</v>
      </c>
      <c r="AK44" s="75">
        <f>RTM_IEX!I44</f>
        <v>57.4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7.5334382376081832</v>
      </c>
      <c r="F45">
        <f>GT_Spot!Q45</f>
        <v>0</v>
      </c>
      <c r="G45">
        <f>PPCL_NG!Q45</f>
        <v>25.390599999999999</v>
      </c>
      <c r="H45">
        <f>PPCL_Spot!Q45</f>
        <v>0</v>
      </c>
      <c r="I45">
        <f>Bawana_NG!Q45</f>
        <v>46.798079999999999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724.95590468348905</v>
      </c>
      <c r="P45" s="77">
        <v>65.748543589743605</v>
      </c>
      <c r="Q45" s="77">
        <v>21.917660000000001</v>
      </c>
      <c r="R45" s="80">
        <v>21.903383838383839</v>
      </c>
      <c r="S45" s="80">
        <v>0</v>
      </c>
      <c r="T45" s="78">
        <f>SUMPRODUCT(LTA!F45:AJ45,LTA!F$101:AJ$101,LTA!F$104:AJ$104)</f>
        <v>113.39</v>
      </c>
      <c r="U45" s="78">
        <f>SUMPRODUCT(LTA!F45:AJ45,LTA!F$102:AJ$102,LTA!F$104:AJ$104)</f>
        <v>110.61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0.71</v>
      </c>
      <c r="AB45" s="117">
        <f>-STOA!O45</f>
        <v>-178.37</v>
      </c>
      <c r="AC45">
        <f t="shared" si="0"/>
        <v>12.153602577207154</v>
      </c>
      <c r="AD45">
        <f t="shared" si="1"/>
        <v>1010.6140077720173</v>
      </c>
      <c r="AE45">
        <f>'IDT-1'!C45</f>
        <v>0</v>
      </c>
      <c r="AF45" s="26"/>
      <c r="AG45">
        <f t="shared" si="2"/>
        <v>1010.6140077720173</v>
      </c>
      <c r="AI45" s="75">
        <f>PXIL!I45</f>
        <v>0</v>
      </c>
      <c r="AJ45" s="75">
        <f>PXIL!O45</f>
        <v>0</v>
      </c>
      <c r="AK45" s="75">
        <f>RTM_IEX!I45</f>
        <v>62.18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7.5334382376081832</v>
      </c>
      <c r="F46">
        <f>GT_Spot!Q46</f>
        <v>0</v>
      </c>
      <c r="G46">
        <f>PPCL_NG!Q46</f>
        <v>26.35</v>
      </c>
      <c r="H46">
        <f>PPCL_Spot!Q46</f>
        <v>0</v>
      </c>
      <c r="I46">
        <f>Bawana_NG!Q46</f>
        <v>46.798079999999999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724.95590468348905</v>
      </c>
      <c r="P46" s="77">
        <v>65.748543589743605</v>
      </c>
      <c r="Q46" s="77">
        <v>21.917660000000001</v>
      </c>
      <c r="R46" s="80">
        <v>21.903383838383839</v>
      </c>
      <c r="S46" s="80">
        <v>0</v>
      </c>
      <c r="T46" s="78">
        <f>SUMPRODUCT(LTA!F46:AJ46,LTA!F$101:AJ$101,LTA!F$104:AJ$104)</f>
        <v>119.33</v>
      </c>
      <c r="U46" s="78">
        <f>SUMPRODUCT(LTA!F46:AJ46,LTA!F$102:AJ$102,LTA!F$104:AJ$104)</f>
        <v>108.88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0.71</v>
      </c>
      <c r="AB46" s="117">
        <f>-STOA!O46</f>
        <v>-178.37</v>
      </c>
      <c r="AC46">
        <f t="shared" si="0"/>
        <v>12.367437297207157</v>
      </c>
      <c r="AD46">
        <f t="shared" si="1"/>
        <v>1034.6995730520177</v>
      </c>
      <c r="AE46">
        <f>'IDT-1'!C46</f>
        <v>0</v>
      </c>
      <c r="AF46" s="26"/>
      <c r="AG46">
        <f t="shared" si="2"/>
        <v>1034.6995730520177</v>
      </c>
      <c r="AI46" s="75">
        <f>PXIL!I46</f>
        <v>0</v>
      </c>
      <c r="AJ46" s="75">
        <f>PXIL!O46</f>
        <v>0</v>
      </c>
      <c r="AK46" s="75">
        <f>RTM_IEX!I46</f>
        <v>81.31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7.5334382376081832</v>
      </c>
      <c r="F47">
        <f>GT_Spot!Q47</f>
        <v>0</v>
      </c>
      <c r="G47">
        <f>PPCL_NG!Q47</f>
        <v>26.03</v>
      </c>
      <c r="H47">
        <f>PPCL_Spot!Q47</f>
        <v>0</v>
      </c>
      <c r="I47">
        <f>Bawana_NG!Q47</f>
        <v>46.798079999999999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724.95590468348905</v>
      </c>
      <c r="P47" s="77">
        <v>65.748543589743605</v>
      </c>
      <c r="Q47" s="77">
        <v>21.917660000000001</v>
      </c>
      <c r="R47" s="80">
        <v>21.903383838383839</v>
      </c>
      <c r="S47" s="80">
        <v>0</v>
      </c>
      <c r="T47" s="78">
        <f>SUMPRODUCT(LTA!F47:AJ47,LTA!F$101:AJ$101,LTA!F$104:AJ$104)</f>
        <v>123.11</v>
      </c>
      <c r="U47" s="78">
        <f>SUMPRODUCT(LTA!F47:AJ47,LTA!F$102:AJ$102,LTA!F$104:AJ$104)</f>
        <v>109.25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0.71</v>
      </c>
      <c r="AB47" s="117">
        <f>-STOA!O47</f>
        <v>-179.06</v>
      </c>
      <c r="AC47">
        <f t="shared" si="0"/>
        <v>12.070579205197472</v>
      </c>
      <c r="AD47">
        <f t="shared" si="1"/>
        <v>999.87643114402726</v>
      </c>
      <c r="AE47">
        <f>'IDT-1'!C47</f>
        <v>0</v>
      </c>
      <c r="AF47" s="26"/>
      <c r="AG47">
        <f t="shared" si="2"/>
        <v>999.87643114402726</v>
      </c>
      <c r="AI47" s="75">
        <f>PXIL!I47</f>
        <v>0</v>
      </c>
      <c r="AJ47" s="75">
        <f>PXIL!O47</f>
        <v>0</v>
      </c>
      <c r="AK47" s="75">
        <f>RTM_IEX!I47</f>
        <v>43.05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7.5334382376081832</v>
      </c>
      <c r="F48">
        <f>GT_Spot!Q48</f>
        <v>0</v>
      </c>
      <c r="G48">
        <f>PPCL_NG!Q48</f>
        <v>26.03</v>
      </c>
      <c r="H48">
        <f>PPCL_Spot!Q48</f>
        <v>0</v>
      </c>
      <c r="I48">
        <f>Bawana_NG!Q48</f>
        <v>46.798079999999999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721.20046159748904</v>
      </c>
      <c r="P48" s="77">
        <v>65.748543589743605</v>
      </c>
      <c r="Q48" s="77">
        <v>21.917660000000001</v>
      </c>
      <c r="R48" s="80">
        <v>21.903383838383839</v>
      </c>
      <c r="S48" s="80">
        <v>0</v>
      </c>
      <c r="T48" s="78">
        <f>SUMPRODUCT(LTA!F48:AJ48,LTA!F$101:AJ$101,LTA!F$104:AJ$104)</f>
        <v>125.66</v>
      </c>
      <c r="U48" s="78">
        <f>SUMPRODUCT(LTA!F48:AJ48,LTA!F$102:AJ$102,LTA!F$104:AJ$104)</f>
        <v>109.53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0.71</v>
      </c>
      <c r="AB48" s="117">
        <f>-STOA!O48</f>
        <v>-179.06</v>
      </c>
      <c r="AC48">
        <f t="shared" si="0"/>
        <v>12.23077930604067</v>
      </c>
      <c r="AD48">
        <f t="shared" si="1"/>
        <v>1017.9207879571841</v>
      </c>
      <c r="AE48">
        <f>'IDT-1'!C48</f>
        <v>0</v>
      </c>
      <c r="AF48" s="26"/>
      <c r="AG48">
        <f t="shared" si="2"/>
        <v>1017.9207879571841</v>
      </c>
      <c r="AI48" s="75">
        <f>PXIL!I48</f>
        <v>0</v>
      </c>
      <c r="AJ48" s="75">
        <f>PXIL!O48</f>
        <v>0</v>
      </c>
      <c r="AK48" s="75">
        <f>RTM_IEX!I48</f>
        <v>62.18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7.5334382376081832</v>
      </c>
      <c r="F49">
        <f>GT_Spot!Q49</f>
        <v>0</v>
      </c>
      <c r="G49">
        <f>PPCL_NG!Q49</f>
        <v>26.03</v>
      </c>
      <c r="H49">
        <f>PPCL_Spot!Q49</f>
        <v>0</v>
      </c>
      <c r="I49">
        <f>Bawana_NG!Q49</f>
        <v>46.798079999999999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717.10186781348909</v>
      </c>
      <c r="P49" s="77">
        <v>65.748543589743605</v>
      </c>
      <c r="Q49" s="77">
        <v>21.917660000000001</v>
      </c>
      <c r="R49" s="80">
        <v>21.903383838383839</v>
      </c>
      <c r="S49" s="80">
        <v>0</v>
      </c>
      <c r="T49" s="78">
        <f>SUMPRODUCT(LTA!F49:AJ49,LTA!F$101:AJ$101,LTA!F$104:AJ$104)</f>
        <v>127.98</v>
      </c>
      <c r="U49" s="78">
        <f>SUMPRODUCT(LTA!F49:AJ49,LTA!F$102:AJ$102,LTA!F$104:AJ$104)</f>
        <v>109.92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0.71</v>
      </c>
      <c r="AB49" s="117">
        <f>-STOA!O49</f>
        <v>-179.06</v>
      </c>
      <c r="AC49">
        <f t="shared" si="0"/>
        <v>12.176495680741473</v>
      </c>
      <c r="AD49">
        <f t="shared" si="1"/>
        <v>1011.8064777984833</v>
      </c>
      <c r="AE49">
        <f>'IDT-1'!C49</f>
        <v>0</v>
      </c>
      <c r="AF49" s="26"/>
      <c r="AG49">
        <f t="shared" si="2"/>
        <v>1011.8064777984833</v>
      </c>
      <c r="AI49" s="75">
        <f>PXIL!I49</f>
        <v>0</v>
      </c>
      <c r="AJ49" s="75">
        <f>PXIL!O49</f>
        <v>0</v>
      </c>
      <c r="AK49" s="75">
        <f>RTM_IEX!I49</f>
        <v>57.4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7.5334382376081832</v>
      </c>
      <c r="F50">
        <f>GT_Spot!Q50</f>
        <v>0</v>
      </c>
      <c r="G50">
        <f>PPCL_NG!Q50</f>
        <v>26.03</v>
      </c>
      <c r="H50">
        <f>PPCL_Spot!Q50</f>
        <v>0</v>
      </c>
      <c r="I50">
        <f>Bawana_NG!Q50</f>
        <v>46.798079999999999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713.80779935328246</v>
      </c>
      <c r="P50" s="77">
        <v>65.748543589743605</v>
      </c>
      <c r="Q50" s="77">
        <v>21.917660000000001</v>
      </c>
      <c r="R50" s="80">
        <v>21.903383838383839</v>
      </c>
      <c r="S50" s="80">
        <v>0</v>
      </c>
      <c r="T50" s="78">
        <f>SUMPRODUCT(LTA!F50:AJ50,LTA!F$101:AJ$101,LTA!F$104:AJ$104)</f>
        <v>127.95</v>
      </c>
      <c r="U50" s="78">
        <f>SUMPRODUCT(LTA!F50:AJ50,LTA!F$102:AJ$102,LTA!F$104:AJ$104)</f>
        <v>109.79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0.71</v>
      </c>
      <c r="AB50" s="117">
        <f>-STOA!O50</f>
        <v>-179.06</v>
      </c>
      <c r="AC50">
        <f t="shared" si="0"/>
        <v>12.398571878291653</v>
      </c>
      <c r="AD50">
        <f t="shared" si="1"/>
        <v>1036.8203331407262</v>
      </c>
      <c r="AE50">
        <f>'IDT-1'!C50</f>
        <v>0</v>
      </c>
      <c r="AF50" s="26"/>
      <c r="AG50">
        <f t="shared" si="2"/>
        <v>1036.8203331407262</v>
      </c>
      <c r="AI50" s="75">
        <f>PXIL!I50</f>
        <v>0</v>
      </c>
      <c r="AJ50" s="75">
        <f>PXIL!O50</f>
        <v>0</v>
      </c>
      <c r="AK50" s="75">
        <f>RTM_IEX!I50</f>
        <v>86.09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7.5334382376081832</v>
      </c>
      <c r="F51">
        <f>GT_Spot!Q51</f>
        <v>0</v>
      </c>
      <c r="G51">
        <f>PPCL_NG!Q51</f>
        <v>26.03</v>
      </c>
      <c r="H51">
        <f>PPCL_Spot!Q51</f>
        <v>0</v>
      </c>
      <c r="I51">
        <f>Bawana_NG!Q51</f>
        <v>46.798079999999999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720.02796172938542</v>
      </c>
      <c r="P51" s="77">
        <v>65.748543589743605</v>
      </c>
      <c r="Q51" s="77">
        <v>21.917660000000001</v>
      </c>
      <c r="R51" s="80">
        <v>21.903383838383839</v>
      </c>
      <c r="S51" s="80">
        <v>0</v>
      </c>
      <c r="T51" s="78">
        <f>SUMPRODUCT(LTA!F51:AJ51,LTA!F$101:AJ$101,LTA!F$104:AJ$104)</f>
        <v>128.63999999999999</v>
      </c>
      <c r="U51" s="78">
        <f>SUMPRODUCT(LTA!F51:AJ51,LTA!F$102:AJ$102,LTA!F$104:AJ$104)</f>
        <v>115.91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0.71</v>
      </c>
      <c r="AB51" s="117">
        <f>-STOA!O51</f>
        <v>-179.32</v>
      </c>
      <c r="AC51">
        <f t="shared" si="0"/>
        <v>12.263073620357131</v>
      </c>
      <c r="AD51">
        <f t="shared" si="1"/>
        <v>1021.0359937747642</v>
      </c>
      <c r="AE51">
        <f>'IDT-1'!C51</f>
        <v>-10</v>
      </c>
      <c r="AF51" s="26"/>
      <c r="AG51">
        <f t="shared" si="2"/>
        <v>1011.0359937747642</v>
      </c>
      <c r="AI51" s="75">
        <f>PXIL!I51</f>
        <v>0</v>
      </c>
      <c r="AJ51" s="75">
        <f>PXIL!O51</f>
        <v>0</v>
      </c>
      <c r="AK51" s="75">
        <f>RTM_IEX!I51</f>
        <v>57.4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7.5334382376081832</v>
      </c>
      <c r="F52">
        <f>GT_Spot!Q52</f>
        <v>0</v>
      </c>
      <c r="G52">
        <f>PPCL_NG!Q52</f>
        <v>25.390599999999999</v>
      </c>
      <c r="H52">
        <f>PPCL_Spot!Q52</f>
        <v>0</v>
      </c>
      <c r="I52">
        <f>Bawana_NG!Q52</f>
        <v>46.798079999999999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720.02796172938542</v>
      </c>
      <c r="P52" s="77">
        <v>65.748543589743605</v>
      </c>
      <c r="Q52" s="77">
        <v>21.917660000000001</v>
      </c>
      <c r="R52" s="80">
        <v>21.903383838383839</v>
      </c>
      <c r="S52" s="80">
        <v>0</v>
      </c>
      <c r="T52" s="78">
        <f>SUMPRODUCT(LTA!F52:AJ52,LTA!F$101:AJ$101,LTA!F$104:AJ$104)</f>
        <v>128.13999999999999</v>
      </c>
      <c r="U52" s="78">
        <f>SUMPRODUCT(LTA!F52:AJ52,LTA!F$102:AJ$102,LTA!F$104:AJ$104)</f>
        <v>115.72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0.71</v>
      </c>
      <c r="AB52" s="117">
        <f>-STOA!O52</f>
        <v>-179.32</v>
      </c>
      <c r="AC52">
        <f t="shared" si="0"/>
        <v>12.08294290035713</v>
      </c>
      <c r="AD52">
        <f t="shared" si="1"/>
        <v>1000.746724494764</v>
      </c>
      <c r="AE52">
        <f>'IDT-1'!C52</f>
        <v>-6</v>
      </c>
      <c r="AF52" s="26"/>
      <c r="AG52">
        <f t="shared" si="2"/>
        <v>994.74672449476395</v>
      </c>
      <c r="AI52" s="75">
        <f>PXIL!I52</f>
        <v>0</v>
      </c>
      <c r="AJ52" s="75">
        <f>PXIL!O52</f>
        <v>0</v>
      </c>
      <c r="AK52" s="75">
        <f>RTM_IEX!I52</f>
        <v>38.26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7.5334382376081832</v>
      </c>
      <c r="F53">
        <f>GT_Spot!Q53</f>
        <v>0</v>
      </c>
      <c r="G53">
        <f>PPCL_NG!Q53</f>
        <v>26.35</v>
      </c>
      <c r="H53">
        <f>PPCL_Spot!Q53</f>
        <v>0</v>
      </c>
      <c r="I53">
        <f>Bawana_NG!Q53</f>
        <v>46.798079999999999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720.02796172938542</v>
      </c>
      <c r="P53" s="77">
        <v>65.748543589743605</v>
      </c>
      <c r="Q53" s="77">
        <v>21.917660000000001</v>
      </c>
      <c r="R53" s="80">
        <v>21.903383838383839</v>
      </c>
      <c r="S53" s="80">
        <v>0</v>
      </c>
      <c r="T53" s="78">
        <f>SUMPRODUCT(LTA!F53:AJ53,LTA!F$101:AJ$101,LTA!F$104:AJ$104)</f>
        <v>128.58999999999997</v>
      </c>
      <c r="U53" s="78">
        <f>SUMPRODUCT(LTA!F53:AJ53,LTA!F$102:AJ$102,LTA!F$104:AJ$104)</f>
        <v>115.58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0.71</v>
      </c>
      <c r="AB53" s="117">
        <f>-STOA!O53</f>
        <v>-179.32</v>
      </c>
      <c r="AC53">
        <f t="shared" si="0"/>
        <v>12.00998562035713</v>
      </c>
      <c r="AD53">
        <f t="shared" si="1"/>
        <v>992.52908177476388</v>
      </c>
      <c r="AE53">
        <f>'IDT-1'!C53</f>
        <v>-21</v>
      </c>
      <c r="AF53" s="26"/>
      <c r="AG53">
        <f t="shared" si="2"/>
        <v>971.52908177476388</v>
      </c>
      <c r="AI53" s="75">
        <f>PXIL!I53</f>
        <v>0</v>
      </c>
      <c r="AJ53" s="75">
        <f>PXIL!O53</f>
        <v>0</v>
      </c>
      <c r="AK53" s="75">
        <f>RTM_IEX!I53</f>
        <v>28.7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7.5334382376081832</v>
      </c>
      <c r="F54">
        <f>GT_Spot!Q54</f>
        <v>0</v>
      </c>
      <c r="G54">
        <f>PPCL_NG!Q54</f>
        <v>26.03</v>
      </c>
      <c r="H54">
        <f>PPCL_Spot!Q54</f>
        <v>0</v>
      </c>
      <c r="I54">
        <f>Bawana_NG!Q54</f>
        <v>46.798079999999999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713.00560105601221</v>
      </c>
      <c r="P54" s="77">
        <v>65.748543589743605</v>
      </c>
      <c r="Q54" s="77">
        <v>21.917660000000001</v>
      </c>
      <c r="R54" s="80">
        <v>21.903383838383839</v>
      </c>
      <c r="S54" s="80">
        <v>0</v>
      </c>
      <c r="T54" s="78">
        <f>SUMPRODUCT(LTA!F54:AJ54,LTA!F$101:AJ$101,LTA!F$104:AJ$104)</f>
        <v>129.13</v>
      </c>
      <c r="U54" s="78">
        <f>SUMPRODUCT(LTA!F54:AJ54,LTA!F$102:AJ$102,LTA!F$104:AJ$104)</f>
        <v>115.48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0.71</v>
      </c>
      <c r="AB54" s="117">
        <f>-STOA!O54</f>
        <v>-179.32</v>
      </c>
      <c r="AC54">
        <f t="shared" si="0"/>
        <v>11.892003651919742</v>
      </c>
      <c r="AD54">
        <f t="shared" si="1"/>
        <v>935.04470306982819</v>
      </c>
      <c r="AE54">
        <f>'IDT-1'!C54</f>
        <v>0</v>
      </c>
      <c r="AF54" s="26"/>
      <c r="AG54">
        <f t="shared" si="2"/>
        <v>935.04470306982819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7.5334382376081832</v>
      </c>
      <c r="F55">
        <f>GT_Spot!Q55</f>
        <v>0</v>
      </c>
      <c r="G55">
        <f>PPCL_NG!Q55</f>
        <v>26.03</v>
      </c>
      <c r="H55">
        <f>PPCL_Spot!Q55</f>
        <v>0</v>
      </c>
      <c r="I55">
        <f>Bawana_NG!Q55</f>
        <v>46.798079999999999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711.02144483773236</v>
      </c>
      <c r="P55" s="77">
        <v>65.748543589743605</v>
      </c>
      <c r="Q55" s="77">
        <v>21.917660000000001</v>
      </c>
      <c r="R55" s="80">
        <v>21.903383838383839</v>
      </c>
      <c r="S55" s="80">
        <v>0</v>
      </c>
      <c r="T55" s="78">
        <f>SUMPRODUCT(LTA!F55:AJ55,LTA!F$101:AJ$101,LTA!F$104:AJ$104)</f>
        <v>129.87</v>
      </c>
      <c r="U55" s="78">
        <f>SUMPRODUCT(LTA!F55:AJ55,LTA!F$102:AJ$102,LTA!F$104:AJ$104)</f>
        <v>115.28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0.71</v>
      </c>
      <c r="AB55" s="117">
        <f>-STOA!O55</f>
        <v>-179.59</v>
      </c>
      <c r="AC55">
        <f t="shared" si="0"/>
        <v>11.997107829418411</v>
      </c>
      <c r="AD55">
        <f t="shared" si="1"/>
        <v>920.22544267404953</v>
      </c>
      <c r="AE55">
        <f>'IDT-1'!C55</f>
        <v>-20</v>
      </c>
      <c r="AF55" s="26"/>
      <c r="AG55">
        <f t="shared" si="2"/>
        <v>900.22544267404953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7.5334382376081832</v>
      </c>
      <c r="F56">
        <f>GT_Spot!Q56</f>
        <v>0</v>
      </c>
      <c r="G56">
        <f>PPCL_NG!Q56</f>
        <v>26.03</v>
      </c>
      <c r="H56">
        <f>PPCL_Spot!Q56</f>
        <v>0</v>
      </c>
      <c r="I56">
        <f>Bawana_NG!Q56</f>
        <v>46.798079999999999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685.42023823463853</v>
      </c>
      <c r="P56" s="77">
        <v>65.748543589743605</v>
      </c>
      <c r="Q56" s="77">
        <v>18.67408</v>
      </c>
      <c r="R56" s="80">
        <v>21.903383838383839</v>
      </c>
      <c r="S56" s="80">
        <v>0</v>
      </c>
      <c r="T56" s="78">
        <f>SUMPRODUCT(LTA!F56:AJ56,LTA!F$101:AJ$101,LTA!F$104:AJ$104)</f>
        <v>128.25</v>
      </c>
      <c r="U56" s="78">
        <f>SUMPRODUCT(LTA!F56:AJ56,LTA!F$102:AJ$102,LTA!F$104:AJ$104)</f>
        <v>123.27000000000001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0.71</v>
      </c>
      <c r="AB56" s="117">
        <f>-STOA!O56</f>
        <v>-179.59</v>
      </c>
      <c r="AC56">
        <f t="shared" si="0"/>
        <v>11.741155244034353</v>
      </c>
      <c r="AD56">
        <f t="shared" si="1"/>
        <v>961.70660865633999</v>
      </c>
      <c r="AE56">
        <f>'IDT-1'!C56</f>
        <v>0</v>
      </c>
      <c r="AF56" s="26"/>
      <c r="AG56">
        <f t="shared" si="2"/>
        <v>961.70660865633999</v>
      </c>
      <c r="AI56" s="75">
        <f>PXIL!I56</f>
        <v>0</v>
      </c>
      <c r="AJ56" s="75">
        <f>PXIL!O56</f>
        <v>0</v>
      </c>
      <c r="AK56" s="75">
        <f>RTM_IEX!I56</f>
        <v>28.7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7.5334382376081832</v>
      </c>
      <c r="F57">
        <f>GT_Spot!Q57</f>
        <v>0</v>
      </c>
      <c r="G57">
        <f>PPCL_NG!Q57</f>
        <v>26.03</v>
      </c>
      <c r="H57">
        <f>PPCL_Spot!Q57</f>
        <v>0</v>
      </c>
      <c r="I57">
        <f>Bawana_NG!Q57</f>
        <v>46.81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688.42245162077791</v>
      </c>
      <c r="P57" s="77">
        <v>65.748543589743605</v>
      </c>
      <c r="Q57" s="77">
        <v>18.67408</v>
      </c>
      <c r="R57" s="80">
        <v>21.903383838383839</v>
      </c>
      <c r="S57" s="80">
        <v>0</v>
      </c>
      <c r="T57" s="78">
        <f>SUMPRODUCT(LTA!F57:AJ57,LTA!F$101:AJ$101,LTA!F$104:AJ$104)</f>
        <v>128.48000000000002</v>
      </c>
      <c r="U57" s="78">
        <f>SUMPRODUCT(LTA!F57:AJ57,LTA!F$102:AJ$102,LTA!F$104:AJ$104)</f>
        <v>123.02000000000001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0.71</v>
      </c>
      <c r="AB57" s="117">
        <f>-STOA!O57</f>
        <v>-179.59</v>
      </c>
      <c r="AC57">
        <f t="shared" si="0"/>
        <v>11.514943617832378</v>
      </c>
      <c r="AD57">
        <f t="shared" si="1"/>
        <v>936.22695366868118</v>
      </c>
      <c r="AE57">
        <f>'IDT-1'!C57</f>
        <v>0</v>
      </c>
      <c r="AF57" s="26"/>
      <c r="AG57">
        <f t="shared" si="2"/>
        <v>936.22695366868118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7.5334382376081832</v>
      </c>
      <c r="F58">
        <f>GT_Spot!Q58</f>
        <v>0</v>
      </c>
      <c r="G58">
        <f>PPCL_NG!Q58</f>
        <v>26.03</v>
      </c>
      <c r="H58">
        <f>PPCL_Spot!Q58</f>
        <v>0</v>
      </c>
      <c r="I58">
        <f>Bawana_NG!Q58</f>
        <v>46.798079999999999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691.57755711525408</v>
      </c>
      <c r="P58" s="77">
        <v>65.748543589743605</v>
      </c>
      <c r="Q58" s="77">
        <v>18.67408</v>
      </c>
      <c r="R58" s="80">
        <v>21.903383838383839</v>
      </c>
      <c r="S58" s="80">
        <v>0</v>
      </c>
      <c r="T58" s="78">
        <f>SUMPRODUCT(LTA!F58:AJ58,LTA!F$101:AJ$101,LTA!F$104:AJ$104)</f>
        <v>127.89999999999999</v>
      </c>
      <c r="U58" s="78">
        <f>SUMPRODUCT(LTA!F58:AJ58,LTA!F$102:AJ$102,LTA!F$104:AJ$104)</f>
        <v>122.54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0.71</v>
      </c>
      <c r="AB58" s="117">
        <f>-STOA!O58</f>
        <v>-179.59</v>
      </c>
      <c r="AC58">
        <f t="shared" si="0"/>
        <v>11.533275650183768</v>
      </c>
      <c r="AD58">
        <f t="shared" si="1"/>
        <v>938.29180713080586</v>
      </c>
      <c r="AE58">
        <f>'IDT-1'!C58</f>
        <v>0</v>
      </c>
      <c r="AF58" s="26"/>
      <c r="AG58">
        <f t="shared" si="2"/>
        <v>938.29180713080586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7.5334382376081832</v>
      </c>
      <c r="F59">
        <f>GT_Spot!Q59</f>
        <v>0</v>
      </c>
      <c r="G59">
        <f>PPCL_NG!Q59</f>
        <v>25.390599999999999</v>
      </c>
      <c r="H59">
        <f>PPCL_Spot!Q59</f>
        <v>0</v>
      </c>
      <c r="I59">
        <f>Bawana_NG!Q59</f>
        <v>46.798079999999999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695.45049812931643</v>
      </c>
      <c r="P59" s="77">
        <v>65.748543589743605</v>
      </c>
      <c r="Q59" s="77">
        <v>18.67408</v>
      </c>
      <c r="R59" s="80">
        <v>21.903383838383839</v>
      </c>
      <c r="S59" s="80">
        <v>0</v>
      </c>
      <c r="T59" s="78">
        <f>SUMPRODUCT(LTA!F59:AJ59,LTA!F$101:AJ$101,LTA!F$104:AJ$104)</f>
        <v>126.63</v>
      </c>
      <c r="U59" s="78">
        <f>SUMPRODUCT(LTA!F59:AJ59,LTA!F$102:AJ$102,LTA!F$104:AJ$104)</f>
        <v>121.94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0.71</v>
      </c>
      <c r="AB59" s="117">
        <f>-STOA!O59</f>
        <v>-179.59</v>
      </c>
      <c r="AC59">
        <f t="shared" si="0"/>
        <v>11.678446723940446</v>
      </c>
      <c r="AD59">
        <f t="shared" si="1"/>
        <v>924.51017707111157</v>
      </c>
      <c r="AE59">
        <f>'IDT-1'!C59</f>
        <v>-5</v>
      </c>
      <c r="AF59" s="26"/>
      <c r="AG59">
        <f t="shared" si="2"/>
        <v>919.51017707111157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7.5334382376081832</v>
      </c>
      <c r="F60">
        <f>GT_Spot!Q60</f>
        <v>0</v>
      </c>
      <c r="G60">
        <f>PPCL_NG!Q60</f>
        <v>26.35</v>
      </c>
      <c r="H60">
        <f>PPCL_Spot!Q60</f>
        <v>0</v>
      </c>
      <c r="I60">
        <f>Bawana_NG!Q60</f>
        <v>46.949999999999996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711.86939100270604</v>
      </c>
      <c r="P60" s="77">
        <v>65.748543589743605</v>
      </c>
      <c r="Q60" s="77">
        <v>18.67408</v>
      </c>
      <c r="R60" s="80">
        <v>21.903383838383839</v>
      </c>
      <c r="S60" s="80">
        <v>0</v>
      </c>
      <c r="T60" s="78">
        <f>SUMPRODUCT(LTA!F60:AJ60,LTA!F$101:AJ$101,LTA!F$104:AJ$104)</f>
        <v>125.62</v>
      </c>
      <c r="U60" s="78">
        <f>SUMPRODUCT(LTA!F60:AJ60,LTA!F$102:AJ$102,LTA!F$104:AJ$104)</f>
        <v>121.58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0.71</v>
      </c>
      <c r="AB60" s="117">
        <f>-STOA!O60</f>
        <v>-179.59</v>
      </c>
      <c r="AC60">
        <f t="shared" si="0"/>
        <v>11.771700684393343</v>
      </c>
      <c r="AD60">
        <f t="shared" si="1"/>
        <v>965.1471359840483</v>
      </c>
      <c r="AE60">
        <f>'IDT-1'!C60</f>
        <v>-15</v>
      </c>
      <c r="AF60" s="26"/>
      <c r="AG60">
        <f t="shared" si="2"/>
        <v>950.1471359840483</v>
      </c>
      <c r="AI60" s="75">
        <f>PXIL!I60</f>
        <v>0</v>
      </c>
      <c r="AJ60" s="75">
        <f>PXIL!O60</f>
        <v>0</v>
      </c>
      <c r="AK60" s="75">
        <f>RTM_IEX!I60</f>
        <v>9.57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7.5334382376081832</v>
      </c>
      <c r="F61">
        <f>GT_Spot!Q61</f>
        <v>0</v>
      </c>
      <c r="G61">
        <f>PPCL_NG!Q61</f>
        <v>26.03</v>
      </c>
      <c r="H61">
        <f>PPCL_Spot!Q61</f>
        <v>0</v>
      </c>
      <c r="I61">
        <f>Bawana_NG!Q61</f>
        <v>46.798079999999999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710.65062518352181</v>
      </c>
      <c r="P61" s="77">
        <v>65.748543589743605</v>
      </c>
      <c r="Q61" s="77">
        <v>18.67408</v>
      </c>
      <c r="R61" s="80">
        <v>21.903383838383839</v>
      </c>
      <c r="S61" s="80">
        <v>0</v>
      </c>
      <c r="T61" s="78">
        <f>SUMPRODUCT(LTA!F61:AJ61,LTA!F$101:AJ$101,LTA!F$104:AJ$104)</f>
        <v>122.04</v>
      </c>
      <c r="U61" s="78">
        <f>SUMPRODUCT(LTA!F61:AJ61,LTA!F$102:AJ$102,LTA!F$104:AJ$104)</f>
        <v>121.2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0.71</v>
      </c>
      <c r="AB61" s="117">
        <f>-STOA!O61</f>
        <v>-179.59</v>
      </c>
      <c r="AC61">
        <f t="shared" si="0"/>
        <v>11.637758649184523</v>
      </c>
      <c r="AD61">
        <f t="shared" si="1"/>
        <v>950.06039220007278</v>
      </c>
      <c r="AE61">
        <f>'IDT-1'!C61</f>
        <v>-20</v>
      </c>
      <c r="AF61" s="26"/>
      <c r="AG61">
        <f t="shared" si="2"/>
        <v>930.06039220007278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7.5334382376081832</v>
      </c>
      <c r="F62">
        <f>GT_Spot!Q62</f>
        <v>0</v>
      </c>
      <c r="G62">
        <f>PPCL_NG!Q62</f>
        <v>26.03</v>
      </c>
      <c r="H62">
        <f>PPCL_Spot!Q62</f>
        <v>0</v>
      </c>
      <c r="I62">
        <f>Bawana_NG!Q62</f>
        <v>47.4020063802853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710.26848267073683</v>
      </c>
      <c r="P62" s="77">
        <v>65.748543589743605</v>
      </c>
      <c r="Q62" s="77">
        <v>18.67408</v>
      </c>
      <c r="R62" s="80">
        <v>21.903383838383839</v>
      </c>
      <c r="S62" s="80">
        <v>0</v>
      </c>
      <c r="T62" s="78">
        <f>SUMPRODUCT(LTA!F62:AJ62,LTA!F$101:AJ$101,LTA!F$104:AJ$104)</f>
        <v>117.77000000000001</v>
      </c>
      <c r="U62" s="78">
        <f>SUMPRODUCT(LTA!F62:AJ62,LTA!F$102:AJ$102,LTA!F$104:AJ$104)</f>
        <v>124.93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0.71</v>
      </c>
      <c r="AB62" s="117">
        <f>-STOA!O62</f>
        <v>-179.59</v>
      </c>
      <c r="AC62">
        <f t="shared" si="0"/>
        <v>11.634958347218527</v>
      </c>
      <c r="AD62">
        <f t="shared" si="1"/>
        <v>949.74497636953913</v>
      </c>
      <c r="AE62">
        <f>'IDT-1'!C62</f>
        <v>-25</v>
      </c>
      <c r="AF62" s="26"/>
      <c r="AG62">
        <f t="shared" si="2"/>
        <v>924.74497636953913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7.5334382376081832</v>
      </c>
      <c r="F63">
        <f>GT_Spot!Q63</f>
        <v>0</v>
      </c>
      <c r="G63">
        <f>PPCL_NG!Q63</f>
        <v>26.03</v>
      </c>
      <c r="H63">
        <f>PPCL_Spot!Q63</f>
        <v>0</v>
      </c>
      <c r="I63">
        <f>Bawana_NG!Q63</f>
        <v>47.25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710.36401829893305</v>
      </c>
      <c r="P63" s="77">
        <v>65.748543589743605</v>
      </c>
      <c r="Q63" s="77">
        <v>18.67408</v>
      </c>
      <c r="R63" s="80">
        <v>21.903383838383839</v>
      </c>
      <c r="S63" s="80">
        <v>0</v>
      </c>
      <c r="T63" s="78">
        <f>SUMPRODUCT(LTA!F63:AJ63,LTA!F$101:AJ$101,LTA!F$104:AJ$104)</f>
        <v>110.37</v>
      </c>
      <c r="U63" s="78">
        <f>SUMPRODUCT(LTA!F63:AJ63,LTA!F$102:AJ$102,LTA!F$104:AJ$104)</f>
        <v>124.65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0.71</v>
      </c>
      <c r="AB63" s="117">
        <f>-STOA!O63</f>
        <v>-179.59</v>
      </c>
      <c r="AC63">
        <f t="shared" si="0"/>
        <v>12.143955693542839</v>
      </c>
      <c r="AD63">
        <f t="shared" si="1"/>
        <v>876.49950827112593</v>
      </c>
      <c r="AE63">
        <f>'IDT-1'!C63</f>
        <v>-30</v>
      </c>
      <c r="AF63" s="26"/>
      <c r="AG63">
        <f t="shared" si="2"/>
        <v>846.49950827112593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-65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7.5334382376081832</v>
      </c>
      <c r="F64">
        <f>GT_Spot!Q64</f>
        <v>0</v>
      </c>
      <c r="G64">
        <f>PPCL_NG!Q64</f>
        <v>26.03</v>
      </c>
      <c r="H64">
        <f>PPCL_Spot!Q64</f>
        <v>0</v>
      </c>
      <c r="I64">
        <f>Bawana_NG!Q64</f>
        <v>47.25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703.11994481792101</v>
      </c>
      <c r="P64" s="77">
        <v>65.748543589743605</v>
      </c>
      <c r="Q64" s="77">
        <v>18.67408</v>
      </c>
      <c r="R64" s="80">
        <v>21.903383838383839</v>
      </c>
      <c r="S64" s="80">
        <v>0</v>
      </c>
      <c r="T64" s="78">
        <f>SUMPRODUCT(LTA!F64:AJ64,LTA!F$101:AJ$101,LTA!F$104:AJ$104)</f>
        <v>102.85</v>
      </c>
      <c r="U64" s="78">
        <f>SUMPRODUCT(LTA!F64:AJ64,LTA!F$102:AJ$102,LTA!F$104:AJ$104)</f>
        <v>123.89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0.71</v>
      </c>
      <c r="AB64" s="117">
        <f>-STOA!O64</f>
        <v>-179.59</v>
      </c>
      <c r="AC64">
        <f t="shared" si="0"/>
        <v>11.430265557967237</v>
      </c>
      <c r="AD64">
        <f t="shared" si="1"/>
        <v>926.6891249256895</v>
      </c>
      <c r="AE64">
        <f>'IDT-1'!C64</f>
        <v>-30</v>
      </c>
      <c r="AF64" s="26"/>
      <c r="AG64">
        <f t="shared" si="2"/>
        <v>896.6891249256895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7.5334382376081832</v>
      </c>
      <c r="F65">
        <f>GT_Spot!Q65</f>
        <v>0</v>
      </c>
      <c r="G65">
        <f>PPCL_NG!Q65</f>
        <v>26.03</v>
      </c>
      <c r="H65">
        <f>PPCL_Spot!Q65</f>
        <v>0</v>
      </c>
      <c r="I65">
        <f>Bawana_NG!Q65</f>
        <v>47.098064834216679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700.32597847871261</v>
      </c>
      <c r="P65" s="77">
        <v>65.748543589743605</v>
      </c>
      <c r="Q65" s="77">
        <v>18.67408</v>
      </c>
      <c r="R65" s="80">
        <v>21.903383838383839</v>
      </c>
      <c r="S65" s="80">
        <v>0</v>
      </c>
      <c r="T65" s="78">
        <f>SUMPRODUCT(LTA!F65:AJ65,LTA!F$101:AJ$101,LTA!F$104:AJ$104)</f>
        <v>94.990000000000009</v>
      </c>
      <c r="U65" s="78">
        <f>SUMPRODUCT(LTA!F65:AJ65,LTA!F$102:AJ$102,LTA!F$104:AJ$104)</f>
        <v>123.41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0.71</v>
      </c>
      <c r="AB65" s="117">
        <f>-STOA!O65</f>
        <v>-179.59</v>
      </c>
      <c r="AC65">
        <f t="shared" si="0"/>
        <v>11.597293450389172</v>
      </c>
      <c r="AD65">
        <f t="shared" si="1"/>
        <v>885.23619552827586</v>
      </c>
      <c r="AE65">
        <f>'IDT-1'!C65</f>
        <v>-30</v>
      </c>
      <c r="AF65" s="26"/>
      <c r="AG65">
        <f t="shared" si="2"/>
        <v>855.23619552827586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7.1436152570480926</v>
      </c>
      <c r="F66">
        <f>GT_Spot!Q66</f>
        <v>0</v>
      </c>
      <c r="G66">
        <f>PPCL_NG!Q66</f>
        <v>26.35</v>
      </c>
      <c r="H66">
        <f>PPCL_Spot!Q66</f>
        <v>0</v>
      </c>
      <c r="I66">
        <f>Bawana_NG!Q66</f>
        <v>47.098064834216679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701.37687038887134</v>
      </c>
      <c r="P66" s="77">
        <v>65.748543589743605</v>
      </c>
      <c r="Q66" s="77">
        <v>18.67408</v>
      </c>
      <c r="R66" s="80">
        <v>21.903383838383839</v>
      </c>
      <c r="S66" s="80">
        <v>0</v>
      </c>
      <c r="T66" s="78">
        <f>SUMPRODUCT(LTA!F66:AJ66,LTA!F$101:AJ$101,LTA!F$104:AJ$104)</f>
        <v>86.240000000000009</v>
      </c>
      <c r="U66" s="78">
        <f>SUMPRODUCT(LTA!F66:AJ66,LTA!F$102:AJ$102,LTA!F$104:AJ$104)</f>
        <v>122.91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0.71</v>
      </c>
      <c r="AB66" s="117">
        <f>-STOA!O66</f>
        <v>-179.59</v>
      </c>
      <c r="AC66">
        <f t="shared" si="0"/>
        <v>11.52452685696964</v>
      </c>
      <c r="AD66">
        <f t="shared" si="1"/>
        <v>877.04003105129414</v>
      </c>
      <c r="AE66">
        <f>'IDT-1'!C66</f>
        <v>-30</v>
      </c>
      <c r="AF66" s="26"/>
      <c r="AG66">
        <f t="shared" si="2"/>
        <v>847.04003105129414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7.1436152570480926</v>
      </c>
      <c r="F67">
        <f>GT_Spot!Q67</f>
        <v>0</v>
      </c>
      <c r="G67">
        <f>PPCL_NG!Q67</f>
        <v>26.35</v>
      </c>
      <c r="H67">
        <f>PPCL_Spot!Q67</f>
        <v>0</v>
      </c>
      <c r="I67">
        <f>Bawana_NG!Q67</f>
        <v>47.098064834216693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708.0061589140488</v>
      </c>
      <c r="P67" s="77">
        <v>65.748543589743605</v>
      </c>
      <c r="Q67" s="77">
        <v>18.67408</v>
      </c>
      <c r="R67" s="80">
        <v>21.903383838383839</v>
      </c>
      <c r="S67" s="80">
        <v>0</v>
      </c>
      <c r="T67" s="78">
        <f>SUMPRODUCT(LTA!F67:AJ67,LTA!F$101:AJ$101,LTA!F$104:AJ$104)</f>
        <v>78.38000000000001</v>
      </c>
      <c r="U67" s="78">
        <f>SUMPRODUCT(LTA!F67:AJ67,LTA!F$102:AJ$102,LTA!F$104:AJ$104)</f>
        <v>93.7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0.71</v>
      </c>
      <c r="AB67" s="117">
        <f>-STOA!O67</f>
        <v>-179.20999999999998</v>
      </c>
      <c r="AC67">
        <f t="shared" si="0"/>
        <v>11.386446820365693</v>
      </c>
      <c r="AD67">
        <f t="shared" si="1"/>
        <v>832.11739961307524</v>
      </c>
      <c r="AE67">
        <f>'IDT-1'!C67</f>
        <v>-25</v>
      </c>
      <c r="AF67" s="26"/>
      <c r="AG67">
        <f t="shared" si="2"/>
        <v>807.11739961307524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7.1436152570480926</v>
      </c>
      <c r="F68">
        <f>GT_Spot!Q68</f>
        <v>0</v>
      </c>
      <c r="G68">
        <f>PPCL_NG!Q68</f>
        <v>26.35</v>
      </c>
      <c r="H68">
        <f>PPCL_Spot!Q68</f>
        <v>0</v>
      </c>
      <c r="I68">
        <f>Bawana_NG!Q68</f>
        <v>48.008018653790593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707.77659490381518</v>
      </c>
      <c r="P68" s="77">
        <v>65.748543589743605</v>
      </c>
      <c r="Q68" s="77">
        <v>18.67408</v>
      </c>
      <c r="R68" s="80">
        <v>21.903383838383839</v>
      </c>
      <c r="S68" s="80">
        <v>0</v>
      </c>
      <c r="T68" s="78">
        <f>SUMPRODUCT(LTA!F68:AJ68,LTA!F$101:AJ$101,LTA!F$104:AJ$104)</f>
        <v>68.209999999999994</v>
      </c>
      <c r="U68" s="78">
        <f>SUMPRODUCT(LTA!F68:AJ68,LTA!F$102:AJ$102,LTA!F$104:AJ$104)</f>
        <v>83.74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0.71</v>
      </c>
      <c r="AB68" s="117">
        <f>-STOA!O68</f>
        <v>-179.20999999999998</v>
      </c>
      <c r="AC68">
        <f t="shared" ref="AC68:AC98" si="3">SUMIF(B68:AB68,"&gt;0")*$AC$2-SUMIF(B68:AB68,"&lt;0")*($AC$2/(1-$AC$2))+SUMIF(AI68:AR68,"&gt;0")*$AC$2-SUMIF(AI68:AR68,"&lt;0")*($AC$2/(1-$AC$2))</f>
        <v>11.170899613076912</v>
      </c>
      <c r="AD68">
        <f t="shared" ref="AD68:AD98" si="4">SUM(B68:AB68,AI68:AR68)-AC68</f>
        <v>817.88333662970444</v>
      </c>
      <c r="AE68">
        <f>'IDT-1'!C68</f>
        <v>-15</v>
      </c>
      <c r="AF68" s="26"/>
      <c r="AG68">
        <f t="shared" ref="AG68:AG98" si="5">SUM(AD68:AF68)</f>
        <v>802.88333662970444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7.1436152570480926</v>
      </c>
      <c r="F69">
        <f>GT_Spot!Q69</f>
        <v>0</v>
      </c>
      <c r="G69">
        <f>PPCL_NG!Q69</f>
        <v>26.68</v>
      </c>
      <c r="H69">
        <f>PPCL_Spot!Q69</f>
        <v>0</v>
      </c>
      <c r="I69">
        <f>Bawana_NG!Q69</f>
        <v>47.696068897313332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718.35646974640372</v>
      </c>
      <c r="P69" s="77">
        <v>65.748543589743605</v>
      </c>
      <c r="Q69" s="77">
        <v>21.917660000000001</v>
      </c>
      <c r="R69" s="80">
        <v>16.622131313131316</v>
      </c>
      <c r="S69" s="80">
        <v>0</v>
      </c>
      <c r="T69" s="78">
        <f>SUMPRODUCT(LTA!F69:AJ69,LTA!F$101:AJ$101,LTA!F$104:AJ$104)</f>
        <v>57.36</v>
      </c>
      <c r="U69" s="78">
        <f>SUMPRODUCT(LTA!F69:AJ69,LTA!F$102:AJ$102,LTA!F$104:AJ$104)</f>
        <v>111.96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0.71</v>
      </c>
      <c r="AB69" s="117">
        <f>-STOA!O69</f>
        <v>-179.20999999999998</v>
      </c>
      <c r="AC69">
        <f t="shared" si="3"/>
        <v>11.532257748445396</v>
      </c>
      <c r="AD69">
        <f t="shared" si="4"/>
        <v>828.45223105519437</v>
      </c>
      <c r="AE69">
        <f>'IDT-1'!C69</f>
        <v>-75</v>
      </c>
      <c r="AF69" s="26"/>
      <c r="AG69">
        <f t="shared" si="5"/>
        <v>753.45223105519437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7.1436152570480926</v>
      </c>
      <c r="F70">
        <f>GT_Spot!Q70</f>
        <v>0</v>
      </c>
      <c r="G70">
        <f>PPCL_NG!Q70</f>
        <v>26.35</v>
      </c>
      <c r="H70">
        <f>PPCL_Spot!Q70</f>
        <v>0</v>
      </c>
      <c r="I70">
        <f>Bawana_NG!Q70</f>
        <v>47.55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717.36924693040385</v>
      </c>
      <c r="P70" s="77">
        <v>65.748543589743605</v>
      </c>
      <c r="Q70" s="77">
        <v>21.917660000000001</v>
      </c>
      <c r="R70" s="80">
        <v>8.6922828282828277</v>
      </c>
      <c r="S70" s="80">
        <v>0</v>
      </c>
      <c r="T70" s="78">
        <f>SUMPRODUCT(LTA!F70:AJ70,LTA!F$101:AJ$101,LTA!F$104:AJ$104)</f>
        <v>46.25</v>
      </c>
      <c r="U70" s="78">
        <f>SUMPRODUCT(LTA!F70:AJ70,LTA!F$102:AJ$102,LTA!F$104:AJ$104)</f>
        <v>120.80000000000001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0.71</v>
      </c>
      <c r="AB70" s="117">
        <f>-STOA!O70</f>
        <v>-179.20999999999998</v>
      </c>
      <c r="AC70">
        <f t="shared" si="3"/>
        <v>11.207668926646692</v>
      </c>
      <c r="AD70">
        <f t="shared" si="4"/>
        <v>842.11367967883166</v>
      </c>
      <c r="AE70">
        <f>'IDT-1'!C70</f>
        <v>-65</v>
      </c>
      <c r="AF70" s="26"/>
      <c r="AG70">
        <f t="shared" si="5"/>
        <v>777.11367967883166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7.1436152570480926</v>
      </c>
      <c r="F71">
        <f>GT_Spot!Q71</f>
        <v>0</v>
      </c>
      <c r="G71">
        <f>PPCL_NG!Q71</f>
        <v>26.35</v>
      </c>
      <c r="H71">
        <f>PPCL_Spot!Q71</f>
        <v>0</v>
      </c>
      <c r="I71">
        <f>Bawana_NG!Q71</f>
        <v>47.402017544724174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745.80409265810385</v>
      </c>
      <c r="P71" s="77">
        <v>65.748543589743605</v>
      </c>
      <c r="Q71" s="77">
        <v>21.917660000000001</v>
      </c>
      <c r="R71" s="80">
        <v>3.2675757575757576</v>
      </c>
      <c r="S71" s="80">
        <v>0</v>
      </c>
      <c r="T71" s="78">
        <f>SUMPRODUCT(LTA!F71:AJ71,LTA!F$101:AJ$101,LTA!F$104:AJ$104)</f>
        <v>35.81</v>
      </c>
      <c r="U71" s="78">
        <f>SUMPRODUCT(LTA!F71:AJ71,LTA!F$102:AJ$102,LTA!F$104:AJ$104)</f>
        <v>120.33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0.71</v>
      </c>
      <c r="AB71" s="117">
        <f>-STOA!O71</f>
        <v>-178.17</v>
      </c>
      <c r="AC71">
        <f t="shared" si="3"/>
        <v>11.24776682293286</v>
      </c>
      <c r="AD71">
        <f t="shared" si="4"/>
        <v>908.98573798426264</v>
      </c>
      <c r="AE71">
        <f>'IDT-1'!C71</f>
        <v>-125</v>
      </c>
      <c r="AF71" s="26"/>
      <c r="AG71">
        <f t="shared" si="5"/>
        <v>783.98573798426264</v>
      </c>
      <c r="AI71" s="75">
        <f>PXIL!I71</f>
        <v>0</v>
      </c>
      <c r="AJ71" s="75">
        <f>PXIL!O71</f>
        <v>0</v>
      </c>
      <c r="AK71" s="75">
        <f>RTM_IEX!I71</f>
        <v>23.92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7.1436152570480926</v>
      </c>
      <c r="F72">
        <f>GT_Spot!Q72</f>
        <v>0</v>
      </c>
      <c r="G72">
        <f>PPCL_NG!Q72</f>
        <v>26.35</v>
      </c>
      <c r="H72">
        <f>PPCL_Spot!Q72</f>
        <v>0</v>
      </c>
      <c r="I72">
        <f>Bawana_NG!Q72</f>
        <v>47.402017544724174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757.5036499041039</v>
      </c>
      <c r="P72" s="77">
        <v>65.748543589743605</v>
      </c>
      <c r="Q72" s="77">
        <v>21.917660000000001</v>
      </c>
      <c r="R72" s="80">
        <v>0.70664646464646474</v>
      </c>
      <c r="S72" s="80">
        <v>0</v>
      </c>
      <c r="T72" s="78">
        <f>SUMPRODUCT(LTA!F72:AJ72,LTA!F$101:AJ$101,LTA!F$104:AJ$104)</f>
        <v>24.52</v>
      </c>
      <c r="U72" s="78">
        <f>SUMPRODUCT(LTA!F72:AJ72,LTA!F$102:AJ$102,LTA!F$104:AJ$104)</f>
        <v>120.24000000000001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0.71</v>
      </c>
      <c r="AB72" s="117">
        <f>-STOA!O72</f>
        <v>-178.17</v>
      </c>
      <c r="AC72">
        <f t="shared" si="3"/>
        <v>11.143826748919883</v>
      </c>
      <c r="AD72">
        <f t="shared" si="4"/>
        <v>897.27830601134644</v>
      </c>
      <c r="AE72">
        <f>'IDT-1'!C72</f>
        <v>-125</v>
      </c>
      <c r="AF72" s="26"/>
      <c r="AG72">
        <f t="shared" si="5"/>
        <v>772.27830601134644</v>
      </c>
      <c r="AI72" s="75">
        <f>PXIL!I72</f>
        <v>0</v>
      </c>
      <c r="AJ72" s="75">
        <f>PXIL!O72</f>
        <v>0</v>
      </c>
      <c r="AK72" s="75">
        <f>RTM_IEX!I72</f>
        <v>14.35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7.1436152570480926</v>
      </c>
      <c r="F73">
        <f>GT_Spot!Q73</f>
        <v>0</v>
      </c>
      <c r="G73">
        <f>PPCL_NG!Q73</f>
        <v>26.35</v>
      </c>
      <c r="H73">
        <f>PPCL_Spot!Q73</f>
        <v>0</v>
      </c>
      <c r="I73">
        <f>Bawana_NG!Q73</f>
        <v>46.798079999999999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781.94105061010396</v>
      </c>
      <c r="P73" s="77">
        <v>65.748543589743605</v>
      </c>
      <c r="Q73" s="77">
        <v>21.917660000000001</v>
      </c>
      <c r="R73" s="80">
        <v>0</v>
      </c>
      <c r="S73" s="80">
        <v>0</v>
      </c>
      <c r="T73" s="78">
        <f>SUMPRODUCT(LTA!F73:AJ73,LTA!F$101:AJ$101,LTA!F$104:AJ$104)</f>
        <v>13.979999999999999</v>
      </c>
      <c r="U73" s="78">
        <f>SUMPRODUCT(LTA!F73:AJ73,LTA!F$102:AJ$102,LTA!F$104:AJ$104)</f>
        <v>120.41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0.71</v>
      </c>
      <c r="AB73" s="117">
        <f>-STOA!O73</f>
        <v>-178.17</v>
      </c>
      <c r="AC73">
        <f t="shared" si="3"/>
        <v>11.550710735850224</v>
      </c>
      <c r="AD73">
        <f t="shared" si="4"/>
        <v>943.1082387210455</v>
      </c>
      <c r="AE73">
        <f>'IDT-1'!C73</f>
        <v>-130</v>
      </c>
      <c r="AF73" s="26"/>
      <c r="AG73">
        <f t="shared" si="5"/>
        <v>813.1082387210455</v>
      </c>
      <c r="AI73" s="75">
        <f>PXIL!I73</f>
        <v>0</v>
      </c>
      <c r="AJ73" s="75">
        <f>PXIL!O73</f>
        <v>0</v>
      </c>
      <c r="AK73" s="75">
        <f>RTM_IEX!I73</f>
        <v>47.83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7.5334382376081832</v>
      </c>
      <c r="F74">
        <f>GT_Spot!Q74</f>
        <v>0</v>
      </c>
      <c r="G74">
        <f>PPCL_NG!Q74</f>
        <v>26.35</v>
      </c>
      <c r="H74">
        <f>PPCL_Spot!Q74</f>
        <v>0</v>
      </c>
      <c r="I74">
        <f>Bawana_NG!Q74</f>
        <v>47.402017544724174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793.92971534931223</v>
      </c>
      <c r="P74" s="77">
        <v>65.748543589743605</v>
      </c>
      <c r="Q74" s="77">
        <v>21.917660000000001</v>
      </c>
      <c r="R74" s="80">
        <v>0</v>
      </c>
      <c r="S74" s="80">
        <v>0</v>
      </c>
      <c r="T74" s="78">
        <f>SUMPRODUCT(LTA!F74:AJ74,LTA!F$101:AJ$101,LTA!F$104:AJ$104)</f>
        <v>9</v>
      </c>
      <c r="U74" s="78">
        <f>SUMPRODUCT(LTA!F74:AJ74,LTA!F$102:AJ$102,LTA!F$104:AJ$104)</f>
        <v>120.58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0.71</v>
      </c>
      <c r="AB74" s="117">
        <f>-STOA!O74</f>
        <v>-178.17</v>
      </c>
      <c r="AC74">
        <f t="shared" si="3"/>
        <v>11.580564078177758</v>
      </c>
      <c r="AD74">
        <f t="shared" si="4"/>
        <v>946.47081064321048</v>
      </c>
      <c r="AE74">
        <f>'IDT-1'!C74</f>
        <v>-115</v>
      </c>
      <c r="AF74" s="26"/>
      <c r="AG74">
        <f t="shared" si="5"/>
        <v>831.47081064321048</v>
      </c>
      <c r="AI74" s="75">
        <f>PXIL!I74</f>
        <v>0</v>
      </c>
      <c r="AJ74" s="75">
        <f>PXIL!O74</f>
        <v>0</v>
      </c>
      <c r="AK74" s="75">
        <f>RTM_IEX!I74</f>
        <v>43.05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7.7883375959079286</v>
      </c>
      <c r="F75">
        <f>GT_Spot!Q75</f>
        <v>0</v>
      </c>
      <c r="G75">
        <f>PPCL_NG!Q75</f>
        <v>25.32</v>
      </c>
      <c r="H75">
        <f>PPCL_Spot!Q75</f>
        <v>0</v>
      </c>
      <c r="I75">
        <f>Bawana_NG!Q75</f>
        <v>46.952013712648714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801.26932445852049</v>
      </c>
      <c r="P75" s="77">
        <v>65.748543589743605</v>
      </c>
      <c r="Q75" s="77">
        <v>21.917660000000001</v>
      </c>
      <c r="R75" s="80">
        <v>0</v>
      </c>
      <c r="S75" s="80">
        <v>0</v>
      </c>
      <c r="T75" s="78">
        <f>SUMPRODUCT(LTA!F75:AJ75,LTA!F$101:AJ$101,LTA!F$104:AJ$104)</f>
        <v>6.3000000000000007</v>
      </c>
      <c r="U75" s="78">
        <f>SUMPRODUCT(LTA!F75:AJ75,LTA!F$102:AJ$102,LTA!F$104:AJ$104)</f>
        <v>120.85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0.71</v>
      </c>
      <c r="AB75" s="117">
        <f>-STOA!O75</f>
        <v>-207.14999999999998</v>
      </c>
      <c r="AC75">
        <f t="shared" si="3"/>
        <v>11.580217129784735</v>
      </c>
      <c r="AD75">
        <f t="shared" si="4"/>
        <v>868.12566222703595</v>
      </c>
      <c r="AE75">
        <f>'IDT-1'!C75</f>
        <v>-57.576999999999998</v>
      </c>
      <c r="AF75" s="26"/>
      <c r="AG75">
        <f t="shared" si="5"/>
        <v>810.54866222703595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7.7883375959079286</v>
      </c>
      <c r="F76">
        <f>GT_Spot!Q76</f>
        <v>0</v>
      </c>
      <c r="G76">
        <f>PPCL_NG!Q76</f>
        <v>26.03</v>
      </c>
      <c r="H76">
        <f>PPCL_Spot!Q76</f>
        <v>0</v>
      </c>
      <c r="I76">
        <f>Bawana_NG!Q76</f>
        <v>46.808079589743592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799.54921061789366</v>
      </c>
      <c r="P76" s="77">
        <v>65.748543589743605</v>
      </c>
      <c r="Q76" s="77">
        <v>21.917660000000001</v>
      </c>
      <c r="R76" s="80">
        <v>0</v>
      </c>
      <c r="S76" s="80">
        <v>0</v>
      </c>
      <c r="T76" s="78">
        <f>SUMPRODUCT(LTA!F76:AJ76,LTA!F$101:AJ$101,LTA!F$104:AJ$104)</f>
        <v>2.5099999999999998</v>
      </c>
      <c r="U76" s="78">
        <f>SUMPRODUCT(LTA!F76:AJ76,LTA!F$102:AJ$102,LTA!F$104:AJ$104)</f>
        <v>114.11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0.71</v>
      </c>
      <c r="AB76" s="117">
        <f>-STOA!O76</f>
        <v>-207.14999999999998</v>
      </c>
      <c r="AC76">
        <f t="shared" si="3"/>
        <v>11.388616232483702</v>
      </c>
      <c r="AD76">
        <f t="shared" si="4"/>
        <v>866.63321516080509</v>
      </c>
      <c r="AE76">
        <f>'IDT-1'!C76</f>
        <v>-50</v>
      </c>
      <c r="AF76" s="26"/>
      <c r="AG76">
        <f t="shared" si="5"/>
        <v>816.63321516080509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7.7883375959079286</v>
      </c>
      <c r="F77">
        <f>GT_Spot!Q77</f>
        <v>0</v>
      </c>
      <c r="G77">
        <f>PPCL_NG!Q77</f>
        <v>25.07</v>
      </c>
      <c r="H77">
        <f>PPCL_Spot!Q77</f>
        <v>0</v>
      </c>
      <c r="I77">
        <f>Bawana_NG!Q77</f>
        <v>46.808079589743592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796.12008463389373</v>
      </c>
      <c r="P77" s="77">
        <v>65.748543589743605</v>
      </c>
      <c r="Q77" s="77">
        <v>21.917660000000001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113.68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0.71</v>
      </c>
      <c r="AB77" s="117">
        <f>-STOA!O77</f>
        <v>-207.14999999999998</v>
      </c>
      <c r="AC77">
        <f t="shared" si="3"/>
        <v>11.324119923824503</v>
      </c>
      <c r="AD77">
        <f t="shared" si="4"/>
        <v>859.36858548546434</v>
      </c>
      <c r="AE77">
        <f>'IDT-1'!C77</f>
        <v>-50</v>
      </c>
      <c r="AF77" s="26"/>
      <c r="AG77">
        <f t="shared" si="5"/>
        <v>809.36858548546434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7.7883375959079286</v>
      </c>
      <c r="F78">
        <f>GT_Spot!Q78</f>
        <v>0</v>
      </c>
      <c r="G78">
        <f>PPCL_NG!Q78</f>
        <v>25.07</v>
      </c>
      <c r="H78">
        <f>PPCL_Spot!Q78</f>
        <v>0</v>
      </c>
      <c r="I78">
        <f>Bawana_NG!Q78</f>
        <v>46.808079589743592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779.89702999468545</v>
      </c>
      <c r="P78" s="77">
        <v>65.748543589743605</v>
      </c>
      <c r="Q78" s="77">
        <v>21.917660000000001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113.16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0.71</v>
      </c>
      <c r="AB78" s="117">
        <f>-STOA!O78</f>
        <v>-207.14999999999998</v>
      </c>
      <c r="AC78">
        <f t="shared" si="3"/>
        <v>11.487515506276306</v>
      </c>
      <c r="AD78">
        <f t="shared" si="4"/>
        <v>807.46213526380438</v>
      </c>
      <c r="AE78">
        <f>'IDT-1'!C78</f>
        <v>-50</v>
      </c>
      <c r="AF78" s="26"/>
      <c r="AG78">
        <f t="shared" si="5"/>
        <v>757.46213526380438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7.7883375959079286</v>
      </c>
      <c r="F79">
        <f>GT_Spot!Q79</f>
        <v>0</v>
      </c>
      <c r="G79">
        <f>PPCL_NG!Q79</f>
        <v>25.71</v>
      </c>
      <c r="H79">
        <f>PPCL_Spot!Q79</f>
        <v>0</v>
      </c>
      <c r="I79">
        <f>Bawana_NG!Q79</f>
        <v>46.798079999999999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754.83855065347723</v>
      </c>
      <c r="P79" s="77">
        <v>65.748543589743605</v>
      </c>
      <c r="Q79" s="77">
        <v>21.917660000000001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112.83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0.71</v>
      </c>
      <c r="AB79" s="117">
        <f>-STOA!O79</f>
        <v>-206.82</v>
      </c>
      <c r="AC79">
        <f t="shared" si="3"/>
        <v>11.399883022434535</v>
      </c>
      <c r="AD79">
        <f t="shared" si="4"/>
        <v>768.12128881669423</v>
      </c>
      <c r="AE79">
        <f>'IDT-1'!C79</f>
        <v>-35</v>
      </c>
      <c r="AF79" s="26"/>
      <c r="AG79">
        <f t="shared" si="5"/>
        <v>733.12128881669423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7.7883375959079286</v>
      </c>
      <c r="F80">
        <f>GT_Spot!Q80</f>
        <v>0</v>
      </c>
      <c r="G80">
        <f>PPCL_NG!Q80</f>
        <v>25.71</v>
      </c>
      <c r="H80">
        <f>PPCL_Spot!Q80</f>
        <v>0</v>
      </c>
      <c r="I80">
        <f>Bawana_NG!Q80</f>
        <v>46.798079999999999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743.95888356347723</v>
      </c>
      <c r="P80" s="77">
        <v>65.748543589743605</v>
      </c>
      <c r="Q80" s="77">
        <v>21.917660000000001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108.24000000000001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0.71</v>
      </c>
      <c r="AB80" s="117">
        <f>-STOA!O80</f>
        <v>-206.82</v>
      </c>
      <c r="AC80">
        <f t="shared" si="3"/>
        <v>10.908624851154721</v>
      </c>
      <c r="AD80">
        <f t="shared" si="4"/>
        <v>793.14287989797401</v>
      </c>
      <c r="AE80">
        <f>'IDT-1'!C80</f>
        <v>-30</v>
      </c>
      <c r="AF80" s="26"/>
      <c r="AG80">
        <f t="shared" si="5"/>
        <v>763.14287989797401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7.7883375959079286</v>
      </c>
      <c r="F81">
        <f>GT_Spot!Q81</f>
        <v>0</v>
      </c>
      <c r="G81">
        <f>PPCL_NG!Q81</f>
        <v>25.390599999999999</v>
      </c>
      <c r="H81">
        <f>PPCL_Spot!Q81</f>
        <v>0</v>
      </c>
      <c r="I81">
        <f>Bawana_NG!Q81</f>
        <v>46.798079999999999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739.35691054747724</v>
      </c>
      <c r="P81" s="77">
        <v>65.748543589743605</v>
      </c>
      <c r="Q81" s="77">
        <v>21.917660000000001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108.33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0.71</v>
      </c>
      <c r="AB81" s="117">
        <f>-STOA!O81</f>
        <v>-206.82</v>
      </c>
      <c r="AC81">
        <f t="shared" si="3"/>
        <v>10.910499406224899</v>
      </c>
      <c r="AD81">
        <f t="shared" si="4"/>
        <v>783.30963232690385</v>
      </c>
      <c r="AE81">
        <f>'IDT-1'!C81</f>
        <v>-30</v>
      </c>
      <c r="AF81" s="26"/>
      <c r="AG81">
        <f t="shared" si="5"/>
        <v>753.30963232690385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7.7883375959079286</v>
      </c>
      <c r="F82">
        <f>GT_Spot!Q82</f>
        <v>0</v>
      </c>
      <c r="G82">
        <f>PPCL_NG!Q82</f>
        <v>26.35</v>
      </c>
      <c r="H82">
        <f>PPCL_Spot!Q82</f>
        <v>0</v>
      </c>
      <c r="I82">
        <f>Bawana_NG!Q82</f>
        <v>46.798079999999999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730.82225756347702</v>
      </c>
      <c r="P82" s="77">
        <v>65.748543589743605</v>
      </c>
      <c r="Q82" s="77">
        <v>21.917660000000001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108.23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0.71</v>
      </c>
      <c r="AB82" s="117">
        <f>-STOA!O82</f>
        <v>-206.82</v>
      </c>
      <c r="AC82">
        <f t="shared" si="3"/>
        <v>10.834079052443503</v>
      </c>
      <c r="AD82">
        <f t="shared" si="4"/>
        <v>776.71079969668494</v>
      </c>
      <c r="AE82">
        <f>'IDT-1'!C82</f>
        <v>-40</v>
      </c>
      <c r="AF82" s="26"/>
      <c r="AG82">
        <f t="shared" si="5"/>
        <v>736.71079969668494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-14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7.7883375959079286</v>
      </c>
      <c r="F83">
        <f>GT_Spot!Q83</f>
        <v>0</v>
      </c>
      <c r="G83">
        <f>PPCL_NG!Q83</f>
        <v>26.35</v>
      </c>
      <c r="H83">
        <f>PPCL_Spot!Q83</f>
        <v>0</v>
      </c>
      <c r="I83">
        <f>Bawana_NG!Q83</f>
        <v>46.798079999999999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722.27301791321929</v>
      </c>
      <c r="P83" s="77">
        <v>65.748543589743605</v>
      </c>
      <c r="Q83" s="77">
        <v>21.917660000000001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108.24000000000001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0.71</v>
      </c>
      <c r="AB83" s="117">
        <f>-STOA!O83</f>
        <v>-205.53</v>
      </c>
      <c r="AC83">
        <f t="shared" si="3"/>
        <v>10.756359086539797</v>
      </c>
      <c r="AD83">
        <f t="shared" si="4"/>
        <v>768.53928001233101</v>
      </c>
      <c r="AE83">
        <f>'IDT-1'!C83</f>
        <v>-55</v>
      </c>
      <c r="AF83" s="26"/>
      <c r="AG83">
        <f t="shared" si="5"/>
        <v>713.53928001233101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7.7883375959079286</v>
      </c>
      <c r="F84">
        <f>GT_Spot!Q84</f>
        <v>0</v>
      </c>
      <c r="G84">
        <f>PPCL_NG!Q84</f>
        <v>26.35</v>
      </c>
      <c r="H84">
        <f>PPCL_Spot!Q84</f>
        <v>0</v>
      </c>
      <c r="I84">
        <f>Bawana_NG!Q84</f>
        <v>46.798079999999999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723.67365519321925</v>
      </c>
      <c r="P84" s="77">
        <v>65.748543589743605</v>
      </c>
      <c r="Q84" s="77">
        <v>21.917660000000001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108.64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0.71</v>
      </c>
      <c r="AB84" s="117">
        <f>-STOA!O84</f>
        <v>-205.53</v>
      </c>
      <c r="AC84">
        <f t="shared" si="3"/>
        <v>10.772204694603797</v>
      </c>
      <c r="AD84">
        <f t="shared" si="4"/>
        <v>770.32407168426687</v>
      </c>
      <c r="AE84">
        <f>'IDT-1'!C84</f>
        <v>-65</v>
      </c>
      <c r="AF84" s="26"/>
      <c r="AG84">
        <f t="shared" si="5"/>
        <v>705.32407168426687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7.7883375959079286</v>
      </c>
      <c r="F85">
        <f>GT_Spot!Q85</f>
        <v>0</v>
      </c>
      <c r="G85">
        <f>PPCL_NG!Q85</f>
        <v>26.35</v>
      </c>
      <c r="H85">
        <f>PPCL_Spot!Q85</f>
        <v>0</v>
      </c>
      <c r="I85">
        <f>Bawana_NG!Q85</f>
        <v>46.798079999999999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699.46479237008714</v>
      </c>
      <c r="P85" s="77">
        <v>65.748543589743605</v>
      </c>
      <c r="Q85" s="77">
        <v>21.917660000000001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109.28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0.71</v>
      </c>
      <c r="AB85" s="117">
        <f>-STOA!O85</f>
        <v>-205.53</v>
      </c>
      <c r="AC85">
        <f t="shared" si="3"/>
        <v>10.431626788927305</v>
      </c>
      <c r="AD85">
        <f t="shared" si="4"/>
        <v>762.09578676681133</v>
      </c>
      <c r="AE85">
        <f>'IDT-1'!C85</f>
        <v>-70</v>
      </c>
      <c r="AF85" s="26"/>
      <c r="AG85">
        <f t="shared" si="5"/>
        <v>692.09578676681133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7.7883375959079286</v>
      </c>
      <c r="F86">
        <f>GT_Spot!Q86</f>
        <v>0</v>
      </c>
      <c r="G86">
        <f>PPCL_NG!Q86</f>
        <v>25.71</v>
      </c>
      <c r="H86">
        <f>PPCL_Spot!Q86</f>
        <v>0</v>
      </c>
      <c r="I86">
        <f>Bawana_NG!Q86</f>
        <v>46.798079999999999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698.04789985208731</v>
      </c>
      <c r="P86" s="77">
        <v>65.748543589743605</v>
      </c>
      <c r="Q86" s="77">
        <v>21.917660000000001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109.60000000000001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0.71</v>
      </c>
      <c r="AB86" s="117">
        <f>-STOA!O86</f>
        <v>-205.53</v>
      </c>
      <c r="AC86">
        <f t="shared" si="3"/>
        <v>10.416342134768906</v>
      </c>
      <c r="AD86">
        <f t="shared" si="4"/>
        <v>760.3741789029699</v>
      </c>
      <c r="AE86">
        <f>'IDT-1'!C86</f>
        <v>-85</v>
      </c>
      <c r="AF86" s="26"/>
      <c r="AG86">
        <f t="shared" si="5"/>
        <v>675.3741789029699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7.7883375959079286</v>
      </c>
      <c r="F87">
        <f>GT_Spot!Q87</f>
        <v>0</v>
      </c>
      <c r="G87">
        <f>PPCL_NG!Q87</f>
        <v>25.229999999999997</v>
      </c>
      <c r="H87">
        <f>PPCL_Spot!Q87</f>
        <v>0</v>
      </c>
      <c r="I87">
        <f>Bawana_NG!Q87</f>
        <v>46.798079999999999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698.91204519008716</v>
      </c>
      <c r="P87" s="77">
        <v>65.748543589743605</v>
      </c>
      <c r="Q87" s="77">
        <v>21.917660000000001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110.43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0.71</v>
      </c>
      <c r="AB87" s="117">
        <f>-STOA!O87</f>
        <v>-205.1</v>
      </c>
      <c r="AC87">
        <f t="shared" si="3"/>
        <v>10.467599656519738</v>
      </c>
      <c r="AD87">
        <f t="shared" si="4"/>
        <v>756.96706671921891</v>
      </c>
      <c r="AE87">
        <f>'IDT-1'!C87</f>
        <v>-99.222999999999999</v>
      </c>
      <c r="AF87" s="26"/>
      <c r="AG87">
        <f t="shared" si="5"/>
        <v>657.74406671921895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7.7883375959079286</v>
      </c>
      <c r="F88">
        <f>GT_Spot!Q88</f>
        <v>0</v>
      </c>
      <c r="G88">
        <f>PPCL_NG!Q88</f>
        <v>25.71</v>
      </c>
      <c r="H88">
        <f>PPCL_Spot!Q88</f>
        <v>0</v>
      </c>
      <c r="I88">
        <f>Bawana_NG!Q88</f>
        <v>46.798079999999999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688.16181959518713</v>
      </c>
      <c r="P88" s="77">
        <v>65.748543589743605</v>
      </c>
      <c r="Q88" s="77">
        <v>21.917660000000001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118.13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0.71</v>
      </c>
      <c r="AB88" s="117">
        <f>-STOA!O88</f>
        <v>-205.1</v>
      </c>
      <c r="AC88">
        <f t="shared" si="3"/>
        <v>10.653151033673641</v>
      </c>
      <c r="AD88">
        <f t="shared" si="4"/>
        <v>787.91128974716491</v>
      </c>
      <c r="AE88">
        <f>'IDT-1'!C88</f>
        <v>-63.927999999999997</v>
      </c>
      <c r="AF88" s="26"/>
      <c r="AG88">
        <f t="shared" si="5"/>
        <v>723.98328974716492</v>
      </c>
      <c r="AI88" s="75">
        <f>PXIL!I88</f>
        <v>0</v>
      </c>
      <c r="AJ88" s="75">
        <f>PXIL!O88</f>
        <v>0</v>
      </c>
      <c r="AK88" s="75">
        <f>RTM_IEX!I88</f>
        <v>28.7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7.7883375959079286</v>
      </c>
      <c r="F89">
        <f>GT_Spot!Q89</f>
        <v>0</v>
      </c>
      <c r="G89">
        <f>PPCL_NG!Q89</f>
        <v>25.71</v>
      </c>
      <c r="H89">
        <f>PPCL_Spot!Q89</f>
        <v>0</v>
      </c>
      <c r="I89">
        <f>Bawana_NG!Q89</f>
        <v>46.798079999999999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674.1588084735871</v>
      </c>
      <c r="P89" s="77">
        <v>65.748543589743605</v>
      </c>
      <c r="Q89" s="77">
        <v>21.917660000000001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118.75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0.71</v>
      </c>
      <c r="AB89" s="117">
        <f>-STOA!O89</f>
        <v>-205.1</v>
      </c>
      <c r="AC89">
        <f t="shared" si="3"/>
        <v>10.451164535803558</v>
      </c>
      <c r="AD89">
        <f t="shared" si="4"/>
        <v>765.16026512343501</v>
      </c>
      <c r="AE89">
        <f>'IDT-1'!C89</f>
        <v>-59.694000000000003</v>
      </c>
      <c r="AF89" s="26"/>
      <c r="AG89">
        <f t="shared" si="5"/>
        <v>705.46626512343505</v>
      </c>
      <c r="AI89" s="75">
        <f>PXIL!I89</f>
        <v>0</v>
      </c>
      <c r="AJ89" s="75">
        <f>PXIL!O89</f>
        <v>0</v>
      </c>
      <c r="AK89" s="75">
        <f>RTM_IEX!I89</f>
        <v>19.13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7.7883375959079286</v>
      </c>
      <c r="F90">
        <f>GT_Spot!Q90</f>
        <v>0</v>
      </c>
      <c r="G90">
        <f>PPCL_NG!Q90</f>
        <v>25.71</v>
      </c>
      <c r="H90">
        <f>PPCL_Spot!Q90</f>
        <v>0</v>
      </c>
      <c r="I90">
        <f>Bawana_NG!Q90</f>
        <v>46.949999999999996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667.40119740158707</v>
      </c>
      <c r="P90" s="77">
        <v>65.748543589743605</v>
      </c>
      <c r="Q90" s="77">
        <v>21.917660000000001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119.77000000000001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0.71</v>
      </c>
      <c r="AB90" s="117">
        <f>-STOA!O90</f>
        <v>-205.1</v>
      </c>
      <c r="AC90">
        <f t="shared" si="3"/>
        <v>10.23366645436996</v>
      </c>
      <c r="AD90">
        <f t="shared" si="4"/>
        <v>740.6620721328685</v>
      </c>
      <c r="AE90">
        <f>'IDT-1'!C90</f>
        <v>-47.84</v>
      </c>
      <c r="AF90" s="26"/>
      <c r="AG90">
        <f t="shared" si="5"/>
        <v>692.82207213286847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7.7883375959079286</v>
      </c>
      <c r="F91">
        <f>GT_Spot!Q91</f>
        <v>0</v>
      </c>
      <c r="G91">
        <f>PPCL_NG!Q91</f>
        <v>25.71</v>
      </c>
      <c r="H91">
        <f>PPCL_Spot!Q91</f>
        <v>0</v>
      </c>
      <c r="I91">
        <f>Bawana_NG!Q91</f>
        <v>46.798079999999999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668.86050207758717</v>
      </c>
      <c r="P91" s="77">
        <v>65.748543589743605</v>
      </c>
      <c r="Q91" s="77">
        <v>17.137379999999997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120.31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0.71</v>
      </c>
      <c r="AB91" s="117">
        <f>-STOA!O91</f>
        <v>-230.1</v>
      </c>
      <c r="AC91">
        <f t="shared" si="3"/>
        <v>10.640306163573644</v>
      </c>
      <c r="AD91">
        <f t="shared" si="4"/>
        <v>736.2425370996649</v>
      </c>
      <c r="AE91">
        <f>'IDT-1'!C91</f>
        <v>-39.372999999999998</v>
      </c>
      <c r="AF91" s="26"/>
      <c r="AG91">
        <f t="shared" si="5"/>
        <v>696.86953709966485</v>
      </c>
      <c r="AI91" s="75">
        <f>PXIL!I91</f>
        <v>0</v>
      </c>
      <c r="AJ91" s="75">
        <f>PXIL!O91</f>
        <v>0</v>
      </c>
      <c r="AK91" s="75">
        <f>RTM_IEX!I91</f>
        <v>23.92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7.7883375959079286</v>
      </c>
      <c r="F92">
        <f>GT_Spot!Q92</f>
        <v>0</v>
      </c>
      <c r="G92">
        <f>PPCL_NG!Q92</f>
        <v>25.71</v>
      </c>
      <c r="H92">
        <f>PPCL_Spot!Q92</f>
        <v>0</v>
      </c>
      <c r="I92">
        <f>Bawana_NG!Q92</f>
        <v>47.696068897313332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667.45986479758722</v>
      </c>
      <c r="P92" s="77">
        <v>60.155624908424912</v>
      </c>
      <c r="Q92" s="77">
        <v>13.89634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127.09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0.71</v>
      </c>
      <c r="AB92" s="117">
        <f>-STOA!O92</f>
        <v>-230.1</v>
      </c>
      <c r="AC92">
        <f t="shared" si="3"/>
        <v>10.407312021410398</v>
      </c>
      <c r="AD92">
        <f t="shared" si="4"/>
        <v>709.99892417782314</v>
      </c>
      <c r="AE92">
        <f>'IDT-1'!C92</f>
        <v>-16.934999999999999</v>
      </c>
      <c r="AF92" s="26"/>
      <c r="AG92">
        <f t="shared" si="5"/>
        <v>693.0639241778232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6.4868185308420792</v>
      </c>
      <c r="F93">
        <f>GT_Spot!Q93</f>
        <v>0</v>
      </c>
      <c r="G93">
        <f>PPCL_NG!Q93</f>
        <v>25.229999999999997</v>
      </c>
      <c r="H93">
        <f>PPCL_Spot!Q93</f>
        <v>0</v>
      </c>
      <c r="I93">
        <f>Bawana_NG!Q93</f>
        <v>47.85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660.96669552029095</v>
      </c>
      <c r="P93" s="77">
        <v>56.266997069597075</v>
      </c>
      <c r="Q93" s="77">
        <v>13.89634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103.49000000000001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-29</v>
      </c>
      <c r="AA93" s="117">
        <f>STOA!I93</f>
        <v>0.71</v>
      </c>
      <c r="AB93" s="117">
        <f>-STOA!O93</f>
        <v>-230.1</v>
      </c>
      <c r="AC93">
        <f t="shared" si="3"/>
        <v>10.603975130863235</v>
      </c>
      <c r="AD93">
        <f t="shared" si="4"/>
        <v>673.89287598986698</v>
      </c>
      <c r="AE93">
        <f>'IDT-1'!C93</f>
        <v>0</v>
      </c>
      <c r="AF93" s="26"/>
      <c r="AG93">
        <f t="shared" si="5"/>
        <v>673.89287598986698</v>
      </c>
      <c r="AI93" s="75">
        <f>PXIL!I93</f>
        <v>0</v>
      </c>
      <c r="AJ93" s="75">
        <f>PXIL!O93</f>
        <v>0</v>
      </c>
      <c r="AK93" s="75">
        <f>RTM_IEX!I93</f>
        <v>28.7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6.4868185308420792</v>
      </c>
      <c r="F94">
        <f>GT_Spot!Q94</f>
        <v>0</v>
      </c>
      <c r="G94">
        <f>PPCL_NG!Q94</f>
        <v>25.71</v>
      </c>
      <c r="H94">
        <f>PPCL_Spot!Q94</f>
        <v>0</v>
      </c>
      <c r="I94">
        <f>Bawana_NG!Q94</f>
        <v>48.490000000000016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643.817763726306</v>
      </c>
      <c r="P94" s="77">
        <v>56.266997069597075</v>
      </c>
      <c r="Q94" s="77">
        <v>13.89634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74.7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-59</v>
      </c>
      <c r="AA94" s="117">
        <f>STOA!I94</f>
        <v>0.71</v>
      </c>
      <c r="AB94" s="117">
        <f>-STOA!O94</f>
        <v>-230.1</v>
      </c>
      <c r="AC94">
        <f t="shared" si="3"/>
        <v>10.433848356742025</v>
      </c>
      <c r="AD94">
        <f t="shared" si="4"/>
        <v>594.46407097000315</v>
      </c>
      <c r="AE94">
        <f>'IDT-1'!C94</f>
        <v>0</v>
      </c>
      <c r="AF94" s="26"/>
      <c r="AG94">
        <f t="shared" si="5"/>
        <v>594.46407097000315</v>
      </c>
      <c r="AI94" s="75">
        <f>PXIL!I94</f>
        <v>0</v>
      </c>
      <c r="AJ94" s="75">
        <f>PXIL!O94</f>
        <v>0</v>
      </c>
      <c r="AK94" s="75">
        <f>RTM_IEX!I94</f>
        <v>23.92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6.4868185308420792</v>
      </c>
      <c r="F95">
        <f>GT_Spot!Q95</f>
        <v>0</v>
      </c>
      <c r="G95">
        <f>PPCL_NG!Q95</f>
        <v>25.71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624.6112846099935</v>
      </c>
      <c r="P95" s="77">
        <v>56.266997069597075</v>
      </c>
      <c r="Q95" s="77">
        <v>13.89634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70.75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-84</v>
      </c>
      <c r="AA95" s="117">
        <f>STOA!I95</f>
        <v>0.71</v>
      </c>
      <c r="AB95" s="117">
        <f>-STOA!O95</f>
        <v>-229.07</v>
      </c>
      <c r="AC95">
        <f t="shared" si="3"/>
        <v>10.539504057225498</v>
      </c>
      <c r="AD95">
        <f t="shared" si="4"/>
        <v>558.21193615320726</v>
      </c>
      <c r="AE95">
        <f>'IDT-1'!C95</f>
        <v>0</v>
      </c>
      <c r="AF95" s="26"/>
      <c r="AG95">
        <f t="shared" si="5"/>
        <v>558.21193615320726</v>
      </c>
      <c r="AI95" s="75">
        <f>PXIL!I95</f>
        <v>0</v>
      </c>
      <c r="AJ95" s="75">
        <f>PXIL!O95</f>
        <v>0</v>
      </c>
      <c r="AK95" s="75">
        <f>RTM_IEX!I95</f>
        <v>33.47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6.4868185308420792</v>
      </c>
      <c r="F96">
        <f>GT_Spot!Q96</f>
        <v>0</v>
      </c>
      <c r="G96">
        <f>PPCL_NG!Q96</f>
        <v>25.71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602.54018335879368</v>
      </c>
      <c r="P96" s="77">
        <v>56.266997069597075</v>
      </c>
      <c r="Q96" s="77">
        <v>13.89634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70.59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-104</v>
      </c>
      <c r="AA96" s="117">
        <f>STOA!I96</f>
        <v>0.71</v>
      </c>
      <c r="AB96" s="117">
        <f>-STOA!O96</f>
        <v>-229.07</v>
      </c>
      <c r="AC96">
        <f t="shared" si="3"/>
        <v>10.268960916658845</v>
      </c>
      <c r="AD96">
        <f t="shared" si="4"/>
        <v>487.56137804257412</v>
      </c>
      <c r="AE96">
        <f>'IDT-1'!C96</f>
        <v>0</v>
      </c>
      <c r="AF96" s="26"/>
      <c r="AG96">
        <f t="shared" si="5"/>
        <v>487.56137804257412</v>
      </c>
      <c r="AI96" s="75">
        <f>PXIL!I96</f>
        <v>0</v>
      </c>
      <c r="AJ96" s="75">
        <f>PXIL!O96</f>
        <v>0</v>
      </c>
      <c r="AK96" s="75">
        <f>RTM_IEX!I96</f>
        <v>4.78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6.4868185308420792</v>
      </c>
      <c r="F97">
        <f>GT_Spot!Q97</f>
        <v>0</v>
      </c>
      <c r="G97">
        <f>PPCL_NG!Q97</f>
        <v>25.71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599.19431854409356</v>
      </c>
      <c r="P97" s="77">
        <v>56.266997069597075</v>
      </c>
      <c r="Q97" s="77">
        <v>13.89634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70.459999999999994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-129</v>
      </c>
      <c r="AA97" s="117">
        <f>STOA!I97</f>
        <v>0.71</v>
      </c>
      <c r="AB97" s="117">
        <f>-STOA!O97</f>
        <v>-229.07</v>
      </c>
      <c r="AC97">
        <f t="shared" si="3"/>
        <v>10.418262494344367</v>
      </c>
      <c r="AD97">
        <f t="shared" si="4"/>
        <v>454.15621165018848</v>
      </c>
      <c r="AE97">
        <f>'IDT-1'!C97</f>
        <v>0</v>
      </c>
      <c r="AF97" s="26"/>
      <c r="AG97">
        <f t="shared" si="5"/>
        <v>454.15621165018848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6.4868185308420792</v>
      </c>
      <c r="F98">
        <f>GT_Spot!Q98</f>
        <v>0</v>
      </c>
      <c r="G98">
        <f>PPCL_NG!Q98</f>
        <v>25.71</v>
      </c>
      <c r="H98">
        <f>PPCL_Spot!Q98</f>
        <v>0</v>
      </c>
      <c r="I98">
        <f>Bawana_NG!Q98</f>
        <v>49.920000000000009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599.13840317389361</v>
      </c>
      <c r="P98" s="77">
        <v>56.266997069597075</v>
      </c>
      <c r="Q98" s="77">
        <v>9.128759999999998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70.42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-149</v>
      </c>
      <c r="AA98" s="117">
        <f>STOA!I98</f>
        <v>0.71</v>
      </c>
      <c r="AB98" s="117">
        <f>-STOA!O98</f>
        <v>-229.07</v>
      </c>
      <c r="AC98">
        <f t="shared" si="3"/>
        <v>10.553026285530512</v>
      </c>
      <c r="AD98">
        <f t="shared" si="4"/>
        <v>429.15795248880227</v>
      </c>
      <c r="AE98">
        <f>'IDT-1'!C98</f>
        <v>0</v>
      </c>
      <c r="AF98" s="26"/>
      <c r="AG98">
        <f t="shared" si="5"/>
        <v>429.15795248880227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0.16461520042311301</v>
      </c>
      <c r="F99">
        <f t="shared" si="6"/>
        <v>0</v>
      </c>
      <c r="G99">
        <f t="shared" si="6"/>
        <v>0.61518809999999968</v>
      </c>
      <c r="H99">
        <f t="shared" si="6"/>
        <v>0</v>
      </c>
      <c r="I99">
        <f t="shared" si="6"/>
        <v>1.1102651982756313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16.375254989774088</v>
      </c>
      <c r="P99" s="77">
        <f t="shared" si="6"/>
        <v>1.4093875684981689</v>
      </c>
      <c r="Q99" s="77">
        <f t="shared" si="6"/>
        <v>0.41950830500000025</v>
      </c>
      <c r="R99" s="80">
        <f t="shared" si="6"/>
        <v>0.20884325252525265</v>
      </c>
      <c r="S99" s="80">
        <f t="shared" si="6"/>
        <v>0</v>
      </c>
      <c r="T99" s="78">
        <f t="shared" si="6"/>
        <v>0.91851500000000008</v>
      </c>
      <c r="U99" s="78">
        <f t="shared" si="6"/>
        <v>2.3452424999999995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-1.5669999999999999</v>
      </c>
      <c r="AA99" s="117">
        <f t="shared" si="6"/>
        <v>1.6890000000000002E-2</v>
      </c>
      <c r="AB99" s="117">
        <f t="shared" si="6"/>
        <v>-4.7056999999999967</v>
      </c>
      <c r="AC99">
        <f t="shared" si="6"/>
        <v>0.26860375747891485</v>
      </c>
      <c r="AD99">
        <f t="shared" si="6"/>
        <v>17.11056135701735</v>
      </c>
      <c r="AE99">
        <f t="shared" si="6"/>
        <v>-0.71685199999999993</v>
      </c>
      <c r="AG99">
        <f t="shared" si="6"/>
        <v>16.39370935701735</v>
      </c>
      <c r="AI99">
        <f t="shared" si="6"/>
        <v>0</v>
      </c>
      <c r="AJ99">
        <f t="shared" si="6"/>
        <v>0</v>
      </c>
      <c r="AK99">
        <f t="shared" si="6"/>
        <v>0.33840500000000001</v>
      </c>
      <c r="AL99">
        <f t="shared" si="6"/>
        <v>-0.27024999999999999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44575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GT_NG!T3</f>
        <v>15.185185185185185</v>
      </c>
      <c r="F3">
        <f>GT_Spot!T3</f>
        <v>0</v>
      </c>
      <c r="G3">
        <f>PPCL_NG!T3</f>
        <v>31.23</v>
      </c>
      <c r="H3">
        <f>PPCL_Spot!T3</f>
        <v>0</v>
      </c>
      <c r="I3">
        <f>Bawana_NG!T3</f>
        <v>57.389199831149362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385.94055731546678</v>
      </c>
      <c r="P3" s="77">
        <v>46.807419780219782</v>
      </c>
      <c r="Q3" s="77">
        <v>11.026391999999998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232.68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-92</v>
      </c>
      <c r="AA3" s="117">
        <f>STOA!J3</f>
        <v>1.77</v>
      </c>
      <c r="AB3" s="117">
        <f>-STOA!P3</f>
        <v>0</v>
      </c>
      <c r="AC3">
        <f>SUMIF(B3:AB3,"&gt;0")*$AC$2-SUMIF(B3:AB3,"&lt;0")*($AC$2/(1-$AC$2))+SUMIF(AI3:AN3,"&gt;0")*$AC$2-SUMIF(AI3:AN3,"&lt;0")*($AC$2/(1-$AC$2))</f>
        <v>7.9205939562826373</v>
      </c>
      <c r="AD3">
        <f>SUM(B3:AB3,AI3:AR3)-AC3</f>
        <v>657.10816015573835</v>
      </c>
      <c r="AE3">
        <f>'IDT-1'!F3</f>
        <v>0</v>
      </c>
      <c r="AF3" s="26"/>
      <c r="AG3">
        <f>SUM(AD3:AF3)</f>
        <v>657.10816015573835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30.85</v>
      </c>
      <c r="H4">
        <f>PPCL_Spot!T4</f>
        <v>0</v>
      </c>
      <c r="I4">
        <f>Bawana_NG!T4</f>
        <v>55.587460368221478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375.35125877093446</v>
      </c>
      <c r="P4" s="77">
        <v>46.807419780219782</v>
      </c>
      <c r="Q4" s="77">
        <v>11.026391999999998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232.53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-114</v>
      </c>
      <c r="AA4" s="117">
        <f>STOA!J4</f>
        <v>1.77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7.7804624770754618</v>
      </c>
      <c r="AD4">
        <f t="shared" ref="AD4:AD67" si="1">SUM(B4:AB4,AI4:AR4)-AC4</f>
        <v>647.35089428942388</v>
      </c>
      <c r="AE4">
        <f>'IDT-1'!F4</f>
        <v>0</v>
      </c>
      <c r="AF4" s="26"/>
      <c r="AG4">
        <f t="shared" ref="AG4:AG67" si="2">SUM(AD4:AF4)</f>
        <v>647.35089428942388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30.85</v>
      </c>
      <c r="H5">
        <f>PPCL_Spot!T5</f>
        <v>0</v>
      </c>
      <c r="I5">
        <f>Bawana_NG!T5</f>
        <v>58.062680393333643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361.92171447571127</v>
      </c>
      <c r="P5" s="77">
        <v>46.807419780219782</v>
      </c>
      <c r="Q5" s="77">
        <v>11.026391999999998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232.28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-137</v>
      </c>
      <c r="AA5" s="117">
        <f>STOA!J5</f>
        <v>1.77</v>
      </c>
      <c r="AB5" s="117">
        <f>-STOA!P5</f>
        <v>0</v>
      </c>
      <c r="AC5">
        <f t="shared" si="0"/>
        <v>8.0544053565089762</v>
      </c>
      <c r="AD5">
        <f t="shared" si="1"/>
        <v>632.00262713987945</v>
      </c>
      <c r="AE5">
        <f>'IDT-1'!F5</f>
        <v>0</v>
      </c>
      <c r="AF5" s="26"/>
      <c r="AG5">
        <f t="shared" si="2"/>
        <v>632.00262713987945</v>
      </c>
      <c r="AI5" s="75">
        <f>PXIL!J5</f>
        <v>0</v>
      </c>
      <c r="AJ5" s="75">
        <f>PXIL!P5</f>
        <v>0</v>
      </c>
      <c r="AK5" s="75">
        <f>RTM_IEX!J5</f>
        <v>19.13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30.85</v>
      </c>
      <c r="H6">
        <f>PPCL_Spot!T6</f>
        <v>0</v>
      </c>
      <c r="I6">
        <f>Bawana_NG!T6</f>
        <v>58.062680393333643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353.85292683983897</v>
      </c>
      <c r="P6" s="77">
        <v>46.807419780219782</v>
      </c>
      <c r="Q6" s="77">
        <v>11.026391999999998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231.99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-152</v>
      </c>
      <c r="AA6" s="117">
        <f>STOA!J6</f>
        <v>1.77</v>
      </c>
      <c r="AB6" s="117">
        <f>-STOA!P6</f>
        <v>0</v>
      </c>
      <c r="AC6">
        <f t="shared" si="0"/>
        <v>8.1560839381462298</v>
      </c>
      <c r="AD6">
        <f t="shared" si="1"/>
        <v>613.32216092236979</v>
      </c>
      <c r="AE6">
        <f>'IDT-1'!F6</f>
        <v>0</v>
      </c>
      <c r="AF6" s="26"/>
      <c r="AG6">
        <f t="shared" si="2"/>
        <v>613.32216092236979</v>
      </c>
      <c r="AI6" s="75">
        <f>PXIL!J6</f>
        <v>0</v>
      </c>
      <c r="AJ6" s="75">
        <f>PXIL!P6</f>
        <v>0</v>
      </c>
      <c r="AK6" s="75">
        <f>RTM_IEX!J6</f>
        <v>23.91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30.85</v>
      </c>
      <c r="H7">
        <f>PPCL_Spot!T7</f>
        <v>0</v>
      </c>
      <c r="I7">
        <f>Bawana_NG!T7</f>
        <v>58.062680393333643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348.42440784599597</v>
      </c>
      <c r="P7" s="77">
        <v>46.807419780219782</v>
      </c>
      <c r="Q7" s="77">
        <v>11.026391999999998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232.02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-166</v>
      </c>
      <c r="AA7" s="117">
        <f>STOA!J7</f>
        <v>1.77</v>
      </c>
      <c r="AB7" s="117">
        <f>-STOA!P7</f>
        <v>0</v>
      </c>
      <c r="AC7">
        <f t="shared" si="0"/>
        <v>8.1556346691440762</v>
      </c>
      <c r="AD7">
        <f t="shared" si="1"/>
        <v>555.01409119752896</v>
      </c>
      <c r="AE7">
        <f>'IDT-1'!F7</f>
        <v>0</v>
      </c>
      <c r="AF7" s="26"/>
      <c r="AG7">
        <f t="shared" si="2"/>
        <v>555.01409119752896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30.85</v>
      </c>
      <c r="H8">
        <f>PPCL_Spot!T8</f>
        <v>0</v>
      </c>
      <c r="I8">
        <f>Bawana_NG!T8</f>
        <v>58.062680393333643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348.42440784599597</v>
      </c>
      <c r="P8" s="77">
        <v>46.807419780219782</v>
      </c>
      <c r="Q8" s="77">
        <v>11.026391999999998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231.95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-177</v>
      </c>
      <c r="AA8" s="117">
        <f>STOA!J8</f>
        <v>1.77</v>
      </c>
      <c r="AB8" s="117">
        <f>-STOA!P8</f>
        <v>0</v>
      </c>
      <c r="AC8">
        <f t="shared" si="0"/>
        <v>8.287850159055294</v>
      </c>
      <c r="AD8">
        <f t="shared" si="1"/>
        <v>577.94187570761767</v>
      </c>
      <c r="AE8">
        <f>'IDT-1'!F8</f>
        <v>0</v>
      </c>
      <c r="AF8" s="26"/>
      <c r="AG8">
        <f t="shared" si="2"/>
        <v>577.94187570761767</v>
      </c>
      <c r="AI8" s="75">
        <f>PXIL!J8</f>
        <v>0</v>
      </c>
      <c r="AJ8" s="75">
        <f>PXIL!P8</f>
        <v>0</v>
      </c>
      <c r="AK8" s="75">
        <f>RTM_IEX!J8</f>
        <v>19.13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31.23</v>
      </c>
      <c r="H9">
        <f>PPCL_Spot!T9</f>
        <v>0</v>
      </c>
      <c r="I9">
        <f>Bawana_NG!T9</f>
        <v>58.062680393333643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348.97015356398157</v>
      </c>
      <c r="P9" s="77">
        <v>46.807419780219782</v>
      </c>
      <c r="Q9" s="77">
        <v>11.026391999999998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231.82999999999998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-186</v>
      </c>
      <c r="AA9" s="117">
        <f>STOA!J9</f>
        <v>1.77</v>
      </c>
      <c r="AB9" s="117">
        <f>-STOA!P9</f>
        <v>0</v>
      </c>
      <c r="AC9">
        <f t="shared" si="0"/>
        <v>8.428453057128209</v>
      </c>
      <c r="AD9">
        <f t="shared" si="1"/>
        <v>525.4770185275305</v>
      </c>
      <c r="AE9">
        <f>'IDT-1'!F9</f>
        <v>0</v>
      </c>
      <c r="AF9" s="26"/>
      <c r="AG9">
        <f t="shared" si="2"/>
        <v>525.4770185275305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30.08</v>
      </c>
      <c r="H10">
        <f>PPCL_Spot!T10</f>
        <v>0</v>
      </c>
      <c r="I10">
        <f>Bawana_NG!T10</f>
        <v>58.062680393333643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348.97015356398157</v>
      </c>
      <c r="P10" s="77">
        <v>46.807419780219782</v>
      </c>
      <c r="Q10" s="77">
        <v>11.026391999999998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231.93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-195</v>
      </c>
      <c r="AA10" s="117">
        <f>STOA!J10</f>
        <v>1.77</v>
      </c>
      <c r="AB10" s="117">
        <f>-STOA!P10</f>
        <v>0</v>
      </c>
      <c r="AC10">
        <f t="shared" si="0"/>
        <v>8.2771630167730841</v>
      </c>
      <c r="AD10">
        <f t="shared" si="1"/>
        <v>540.57830856788564</v>
      </c>
      <c r="AE10">
        <f>'IDT-1'!F10</f>
        <v>0</v>
      </c>
      <c r="AF10" s="26"/>
      <c r="AG10">
        <f t="shared" si="2"/>
        <v>540.57830856788564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30.85</v>
      </c>
      <c r="H11">
        <f>PPCL_Spot!T11</f>
        <v>0</v>
      </c>
      <c r="I11">
        <f>Bawana_NG!T11</f>
        <v>58.062680393333643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348.92257710719599</v>
      </c>
      <c r="P11" s="77">
        <v>46.807419780219782</v>
      </c>
      <c r="Q11" s="77">
        <v>11.026391999999998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235.37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-203</v>
      </c>
      <c r="AA11" s="117">
        <f>STOA!J11</f>
        <v>1.77</v>
      </c>
      <c r="AB11" s="117">
        <f>-STOA!P11</f>
        <v>0</v>
      </c>
      <c r="AC11">
        <f t="shared" si="0"/>
        <v>8.5179892769638634</v>
      </c>
      <c r="AD11">
        <f t="shared" si="1"/>
        <v>521.49990585090927</v>
      </c>
      <c r="AE11">
        <f>'IDT-1'!F11</f>
        <v>0</v>
      </c>
      <c r="AF11" s="26"/>
      <c r="AG11">
        <f t="shared" si="2"/>
        <v>521.49990585090927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30.85</v>
      </c>
      <c r="H12">
        <f>PPCL_Spot!T12</f>
        <v>0</v>
      </c>
      <c r="I12">
        <f>Bawana_NG!T12</f>
        <v>58.062680393333643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348.92257710719599</v>
      </c>
      <c r="P12" s="77">
        <v>46.807419780219782</v>
      </c>
      <c r="Q12" s="77">
        <v>11.026391999999998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235.63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-208</v>
      </c>
      <c r="AA12" s="117">
        <f>STOA!J12</f>
        <v>1.77</v>
      </c>
      <c r="AB12" s="117">
        <f>-STOA!P12</f>
        <v>0</v>
      </c>
      <c r="AC12">
        <f t="shared" si="0"/>
        <v>8.64190400174191</v>
      </c>
      <c r="AD12">
        <f t="shared" si="1"/>
        <v>555.54599112613118</v>
      </c>
      <c r="AE12">
        <f>'IDT-1'!F12</f>
        <v>0</v>
      </c>
      <c r="AF12" s="26"/>
      <c r="AG12">
        <f t="shared" si="2"/>
        <v>555.54599112613118</v>
      </c>
      <c r="AI12" s="75">
        <f>PXIL!J12</f>
        <v>0</v>
      </c>
      <c r="AJ12" s="75">
        <f>PXIL!P12</f>
        <v>0</v>
      </c>
      <c r="AK12" s="75">
        <f>RTM_IEX!J12</f>
        <v>23.91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30.85</v>
      </c>
      <c r="H13">
        <f>PPCL_Spot!T13</f>
        <v>0</v>
      </c>
      <c r="I13">
        <f>Bawana_NG!T13</f>
        <v>58.062680393333643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348.67741714795284</v>
      </c>
      <c r="P13" s="77">
        <v>46.807419780219782</v>
      </c>
      <c r="Q13" s="77">
        <v>11.026391999999998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235.7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-213</v>
      </c>
      <c r="AA13" s="117">
        <f>STOA!J13</f>
        <v>1.77</v>
      </c>
      <c r="AB13" s="117">
        <f>-STOA!P13</f>
        <v>0</v>
      </c>
      <c r="AC13">
        <f t="shared" si="0"/>
        <v>8.6075171445444774</v>
      </c>
      <c r="AD13">
        <f t="shared" si="1"/>
        <v>511.49521802408555</v>
      </c>
      <c r="AE13">
        <f>'IDT-1'!F13</f>
        <v>0</v>
      </c>
      <c r="AF13" s="26"/>
      <c r="AG13">
        <f t="shared" si="2"/>
        <v>511.49521802408555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30.85</v>
      </c>
      <c r="H14">
        <f>PPCL_Spot!T14</f>
        <v>0</v>
      </c>
      <c r="I14">
        <f>Bawana_NG!T14</f>
        <v>58.062680393333643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348.67736595105282</v>
      </c>
      <c r="P14" s="77">
        <v>46.807419780219782</v>
      </c>
      <c r="Q14" s="77">
        <v>11.026391999999998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235.82999999999998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-219</v>
      </c>
      <c r="AA14" s="117">
        <f>STOA!J14</f>
        <v>1.77</v>
      </c>
      <c r="AB14" s="117">
        <f>-STOA!P14</f>
        <v>0</v>
      </c>
      <c r="AC14">
        <f t="shared" si="0"/>
        <v>8.5287575463119989</v>
      </c>
      <c r="AD14">
        <f t="shared" si="1"/>
        <v>520.70392642541799</v>
      </c>
      <c r="AE14">
        <f>'IDT-1'!F14</f>
        <v>0</v>
      </c>
      <c r="AF14" s="26"/>
      <c r="AG14">
        <f t="shared" si="2"/>
        <v>520.70392642541799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30.08</v>
      </c>
      <c r="H15">
        <f>PPCL_Spot!T15</f>
        <v>0</v>
      </c>
      <c r="I15">
        <f>Bawana_NG!T15</f>
        <v>58.062680393333643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350.0911711595873</v>
      </c>
      <c r="P15" s="77">
        <v>46.807419780219782</v>
      </c>
      <c r="Q15" s="77">
        <v>11.026391999999998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240.57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-226</v>
      </c>
      <c r="AA15" s="117">
        <f>STOA!J15</f>
        <v>1.77</v>
      </c>
      <c r="AB15" s="117">
        <f>-STOA!P15</f>
        <v>0</v>
      </c>
      <c r="AC15">
        <f t="shared" si="0"/>
        <v>8.6382819248024685</v>
      </c>
      <c r="AD15">
        <f t="shared" si="1"/>
        <v>518.97820725546194</v>
      </c>
      <c r="AE15">
        <f>'IDT-1'!F15</f>
        <v>0</v>
      </c>
      <c r="AF15" s="26"/>
      <c r="AG15">
        <f t="shared" si="2"/>
        <v>518.97820725546194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30.85</v>
      </c>
      <c r="H16">
        <f>PPCL_Spot!T16</f>
        <v>0</v>
      </c>
      <c r="I16">
        <f>Bawana_NG!T16</f>
        <v>58.062680393333643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350.09111996268734</v>
      </c>
      <c r="P16" s="77">
        <v>46.807419780219782</v>
      </c>
      <c r="Q16" s="77">
        <v>11.026391999999998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240.64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-228</v>
      </c>
      <c r="AA16" s="117">
        <f>STOA!J16</f>
        <v>1.77</v>
      </c>
      <c r="AB16" s="117">
        <f>-STOA!P16</f>
        <v>0</v>
      </c>
      <c r="AC16">
        <f t="shared" si="0"/>
        <v>8.6634297293141405</v>
      </c>
      <c r="AD16">
        <f t="shared" si="1"/>
        <v>517.79300825405039</v>
      </c>
      <c r="AE16">
        <f>'IDT-1'!F16</f>
        <v>0</v>
      </c>
      <c r="AF16" s="26"/>
      <c r="AG16">
        <f t="shared" si="2"/>
        <v>517.79300825405039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30.85</v>
      </c>
      <c r="H17">
        <f>PPCL_Spot!T17</f>
        <v>0</v>
      </c>
      <c r="I17">
        <f>Bawana_NG!T17</f>
        <v>58.062680393333643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349.60773200355277</v>
      </c>
      <c r="P17" s="77">
        <v>46.807419780219782</v>
      </c>
      <c r="Q17" s="77">
        <v>11.026391999999998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240.57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-227</v>
      </c>
      <c r="AA17" s="117">
        <f>STOA!J17</f>
        <v>1.77</v>
      </c>
      <c r="AB17" s="117">
        <f>-STOA!P17</f>
        <v>0</v>
      </c>
      <c r="AC17">
        <f t="shared" si="0"/>
        <v>8.9604162510283967</v>
      </c>
      <c r="AD17">
        <f t="shared" si="1"/>
        <v>482.94263377320158</v>
      </c>
      <c r="AE17">
        <f>'IDT-1'!F17</f>
        <v>0</v>
      </c>
      <c r="AF17" s="26"/>
      <c r="AG17">
        <f t="shared" si="2"/>
        <v>482.94263377320158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30.85</v>
      </c>
      <c r="H18">
        <f>PPCL_Spot!T18</f>
        <v>0</v>
      </c>
      <c r="I18">
        <f>Bawana_NG!T18</f>
        <v>58.062680393333643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349.29601158385276</v>
      </c>
      <c r="P18" s="77">
        <v>46.807419780219782</v>
      </c>
      <c r="Q18" s="77">
        <v>11.026391999999998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240.74999999999997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-226</v>
      </c>
      <c r="AA18" s="117">
        <f>STOA!J18</f>
        <v>1.77</v>
      </c>
      <c r="AB18" s="117">
        <f>-STOA!P18</f>
        <v>0</v>
      </c>
      <c r="AC18">
        <f t="shared" si="0"/>
        <v>8.7284257957579587</v>
      </c>
      <c r="AD18">
        <f t="shared" si="1"/>
        <v>509.04290380877194</v>
      </c>
      <c r="AE18">
        <f>'IDT-1'!F18</f>
        <v>0</v>
      </c>
      <c r="AF18" s="26"/>
      <c r="AG18">
        <f t="shared" si="2"/>
        <v>509.04290380877194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15.20882584712372</v>
      </c>
      <c r="F19">
        <f>GT_Spot!T19</f>
        <v>0</v>
      </c>
      <c r="G19">
        <f>PPCL_NG!T19</f>
        <v>30.85</v>
      </c>
      <c r="H19">
        <f>PPCL_Spot!T19</f>
        <v>0</v>
      </c>
      <c r="I19">
        <f>Bawana_NG!T19</f>
        <v>56.34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348.3078464815527</v>
      </c>
      <c r="P19" s="77">
        <v>46.807419780219782</v>
      </c>
      <c r="Q19" s="77">
        <v>11.026391999999998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240.50999999999996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-222</v>
      </c>
      <c r="AA19" s="117">
        <f>STOA!J19</f>
        <v>1.77</v>
      </c>
      <c r="AB19" s="117">
        <f>-STOA!P19</f>
        <v>0</v>
      </c>
      <c r="AC19">
        <f t="shared" si="0"/>
        <v>8.7557271205295528</v>
      </c>
      <c r="AD19">
        <f t="shared" si="1"/>
        <v>500.06475698836658</v>
      </c>
      <c r="AE19">
        <f>'IDT-1'!F19</f>
        <v>0</v>
      </c>
      <c r="AF19" s="26"/>
      <c r="AG19">
        <f t="shared" si="2"/>
        <v>500.06475698836658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15.20882584712372</v>
      </c>
      <c r="F20">
        <f>GT_Spot!T20</f>
        <v>0</v>
      </c>
      <c r="G20">
        <f>PPCL_NG!T20</f>
        <v>30.85</v>
      </c>
      <c r="H20">
        <f>PPCL_Spot!T20</f>
        <v>0</v>
      </c>
      <c r="I20">
        <f>Bawana_NG!T20</f>
        <v>57.812758500001259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348.42623389065272</v>
      </c>
      <c r="P20" s="77">
        <v>46.807419780219782</v>
      </c>
      <c r="Q20" s="77">
        <v>11.026391999999998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246.15999999999997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-215</v>
      </c>
      <c r="AA20" s="117">
        <f>STOA!J20</f>
        <v>1.77</v>
      </c>
      <c r="AB20" s="117">
        <f>-STOA!P20</f>
        <v>0</v>
      </c>
      <c r="AC20">
        <f t="shared" si="0"/>
        <v>8.5797397614303712</v>
      </c>
      <c r="AD20">
        <f t="shared" si="1"/>
        <v>534.48189025656711</v>
      </c>
      <c r="AE20">
        <f>'IDT-1'!F20</f>
        <v>0</v>
      </c>
      <c r="AF20" s="26"/>
      <c r="AG20">
        <f t="shared" si="2"/>
        <v>534.48189025656711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15.20882584712372</v>
      </c>
      <c r="F21">
        <f>GT_Spot!T21</f>
        <v>0</v>
      </c>
      <c r="G21">
        <f>PPCL_NG!T21</f>
        <v>30.08</v>
      </c>
      <c r="H21">
        <f>PPCL_Spot!T21</f>
        <v>0</v>
      </c>
      <c r="I21">
        <f>Bawana_NG!T21</f>
        <v>56.03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345.93294031807363</v>
      </c>
      <c r="P21" s="77">
        <v>46.807419780219782</v>
      </c>
      <c r="Q21" s="77">
        <v>11.026391999999998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246.10999999999996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-207</v>
      </c>
      <c r="AA21" s="117">
        <f>STOA!J21</f>
        <v>1.77</v>
      </c>
      <c r="AB21" s="117">
        <f>-STOA!P21</f>
        <v>0</v>
      </c>
      <c r="AC21">
        <f t="shared" si="0"/>
        <v>8.7746039462909362</v>
      </c>
      <c r="AD21">
        <f t="shared" si="1"/>
        <v>502.19097399912613</v>
      </c>
      <c r="AE21">
        <f>'IDT-1'!F21</f>
        <v>0</v>
      </c>
      <c r="AF21" s="26"/>
      <c r="AG21">
        <f t="shared" si="2"/>
        <v>502.19097399912613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15.20882584712372</v>
      </c>
      <c r="F22">
        <f>GT_Spot!T22</f>
        <v>0</v>
      </c>
      <c r="G22">
        <f>PPCL_NG!T22</f>
        <v>30.85</v>
      </c>
      <c r="H22">
        <f>PPCL_Spot!T22</f>
        <v>0</v>
      </c>
      <c r="I22">
        <f>Bawana_NG!T22</f>
        <v>56.03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349.9461506731663</v>
      </c>
      <c r="P22" s="77">
        <v>46.807419780219782</v>
      </c>
      <c r="Q22" s="77">
        <v>11.026391999999998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245.86999999999995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-193</v>
      </c>
      <c r="AA22" s="117">
        <f>STOA!J22</f>
        <v>1.77</v>
      </c>
      <c r="AB22" s="117">
        <f>-STOA!P22</f>
        <v>0</v>
      </c>
      <c r="AC22">
        <f t="shared" si="0"/>
        <v>8.3795559488281821</v>
      </c>
      <c r="AD22">
        <f t="shared" si="1"/>
        <v>556.12923235168148</v>
      </c>
      <c r="AE22">
        <f>'IDT-1'!F22</f>
        <v>0</v>
      </c>
      <c r="AF22" s="26"/>
      <c r="AG22">
        <f t="shared" si="2"/>
        <v>556.12923235168148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15.20882584712372</v>
      </c>
      <c r="F23">
        <f>GT_Spot!T23</f>
        <v>0</v>
      </c>
      <c r="G23">
        <f>PPCL_NG!T23</f>
        <v>30.85</v>
      </c>
      <c r="H23">
        <f>PPCL_Spot!T23</f>
        <v>0</v>
      </c>
      <c r="I23">
        <f>Bawana_NG!T23</f>
        <v>50.001413536712747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368.49765799049953</v>
      </c>
      <c r="P23" s="77">
        <v>57.153160439560445</v>
      </c>
      <c r="Q23" s="77">
        <v>11.026391999999998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241.79999999999995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-171</v>
      </c>
      <c r="AA23" s="117">
        <f>STOA!J23</f>
        <v>1.77</v>
      </c>
      <c r="AB23" s="117">
        <f>-STOA!P23</f>
        <v>0</v>
      </c>
      <c r="AC23">
        <f t="shared" si="0"/>
        <v>8.6160091903235489</v>
      </c>
      <c r="AD23">
        <f t="shared" si="1"/>
        <v>566.69144062357282</v>
      </c>
      <c r="AE23">
        <f>'IDT-1'!F23</f>
        <v>0</v>
      </c>
      <c r="AF23" s="26"/>
      <c r="AG23">
        <f t="shared" si="2"/>
        <v>566.69144062357282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15.20882584712372</v>
      </c>
      <c r="F24">
        <f>GT_Spot!T24</f>
        <v>0</v>
      </c>
      <c r="G24">
        <f>PPCL_NG!T24</f>
        <v>30.85</v>
      </c>
      <c r="H24">
        <f>PPCL_Spot!T24</f>
        <v>0</v>
      </c>
      <c r="I24">
        <f>Bawana_NG!T24</f>
        <v>50.001413536712747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381.93348507597142</v>
      </c>
      <c r="P24" s="77">
        <v>57.153160439560445</v>
      </c>
      <c r="Q24" s="77">
        <v>11.026391999999998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241.74999999999997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-146</v>
      </c>
      <c r="AA24" s="117">
        <f>STOA!J24</f>
        <v>1.77</v>
      </c>
      <c r="AB24" s="117">
        <f>-STOA!P24</f>
        <v>0</v>
      </c>
      <c r="AC24">
        <f t="shared" si="0"/>
        <v>8.3297234549549568</v>
      </c>
      <c r="AD24">
        <f t="shared" si="1"/>
        <v>644.93355344441329</v>
      </c>
      <c r="AE24">
        <f>'IDT-1'!F24</f>
        <v>0</v>
      </c>
      <c r="AF24" s="26"/>
      <c r="AG24">
        <f t="shared" si="2"/>
        <v>644.93355344441329</v>
      </c>
      <c r="AI24" s="75">
        <f>PXIL!J24</f>
        <v>0</v>
      </c>
      <c r="AJ24" s="75">
        <f>PXIL!P24</f>
        <v>0</v>
      </c>
      <c r="AK24" s="75">
        <f>RTM_IEX!J24</f>
        <v>9.57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15.20882584712372</v>
      </c>
      <c r="F25">
        <f>GT_Spot!T25</f>
        <v>0</v>
      </c>
      <c r="G25">
        <f>PPCL_NG!T25</f>
        <v>30.85</v>
      </c>
      <c r="H25">
        <f>PPCL_Spot!T25</f>
        <v>0</v>
      </c>
      <c r="I25">
        <f>Bawana_NG!T25</f>
        <v>50.001423570152149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393.11696266141178</v>
      </c>
      <c r="P25" s="77">
        <v>60.086294505494514</v>
      </c>
      <c r="Q25" s="77">
        <v>11.026391999999998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241.58999999999997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-116</v>
      </c>
      <c r="AA25" s="117">
        <f>STOA!J25</f>
        <v>1.77</v>
      </c>
      <c r="AB25" s="117">
        <f>-STOA!P25</f>
        <v>0</v>
      </c>
      <c r="AC25">
        <f t="shared" si="0"/>
        <v>8.2282619001154611</v>
      </c>
      <c r="AD25">
        <f t="shared" si="1"/>
        <v>693.77163668406672</v>
      </c>
      <c r="AE25">
        <f>'IDT-1'!F25</f>
        <v>0</v>
      </c>
      <c r="AF25" s="26"/>
      <c r="AG25">
        <f t="shared" si="2"/>
        <v>693.77163668406672</v>
      </c>
      <c r="AI25" s="75">
        <f>PXIL!J25</f>
        <v>0</v>
      </c>
      <c r="AJ25" s="75">
        <f>PXIL!P25</f>
        <v>0</v>
      </c>
      <c r="AK25" s="75">
        <f>RTM_IEX!J25</f>
        <v>14.35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30.85</v>
      </c>
      <c r="H26">
        <f>PPCL_Spot!T26</f>
        <v>0</v>
      </c>
      <c r="I26">
        <f>Bawana_NG!T26</f>
        <v>50.001619673999578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400.72077813321175</v>
      </c>
      <c r="P26" s="77">
        <v>67.968325274725274</v>
      </c>
      <c r="Q26" s="77">
        <v>11.026391999999998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241.43999999999997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-87</v>
      </c>
      <c r="AA26" s="117">
        <f>STOA!J26</f>
        <v>1.77</v>
      </c>
      <c r="AB26" s="117">
        <f>-STOA!P26</f>
        <v>0</v>
      </c>
      <c r="AC26">
        <f t="shared" si="0"/>
        <v>8.0636423393506522</v>
      </c>
      <c r="AD26">
        <f t="shared" si="1"/>
        <v>733.48695367424705</v>
      </c>
      <c r="AE26">
        <f>'IDT-1'!F26</f>
        <v>0</v>
      </c>
      <c r="AF26" s="26"/>
      <c r="AG26">
        <f t="shared" si="2"/>
        <v>733.48695367424705</v>
      </c>
      <c r="AI26" s="75">
        <f>PXIL!J26</f>
        <v>0</v>
      </c>
      <c r="AJ26" s="75">
        <f>PXIL!P26</f>
        <v>0</v>
      </c>
      <c r="AK26" s="75">
        <f>RTM_IEX!J26</f>
        <v>9.57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14.604398976982097</v>
      </c>
      <c r="F27">
        <f>GT_Spot!T27</f>
        <v>0</v>
      </c>
      <c r="G27">
        <f>PPCL_NG!T27</f>
        <v>31.23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432.57229550414201</v>
      </c>
      <c r="P27" s="77">
        <v>67.968325274725274</v>
      </c>
      <c r="Q27" s="77">
        <v>16.785028000000001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240.66999999999996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-10</v>
      </c>
      <c r="AA27" s="117">
        <f>STOA!J27</f>
        <v>1.77</v>
      </c>
      <c r="AB27" s="117">
        <f>-STOA!P27</f>
        <v>0</v>
      </c>
      <c r="AC27">
        <f t="shared" si="0"/>
        <v>7.9547496954734269</v>
      </c>
      <c r="AD27">
        <f t="shared" si="1"/>
        <v>875.90529806037591</v>
      </c>
      <c r="AE27">
        <f>'IDT-1'!F27</f>
        <v>-46.131</v>
      </c>
      <c r="AF27" s="26"/>
      <c r="AG27">
        <f t="shared" si="2"/>
        <v>829.77429806037594</v>
      </c>
      <c r="AI27" s="75">
        <f>PXIL!J27</f>
        <v>0</v>
      </c>
      <c r="AJ27" s="75">
        <f>PXIL!P27</f>
        <v>0</v>
      </c>
      <c r="AK27" s="75">
        <f>RTM_IEX!J27</f>
        <v>38.26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14.233307107264624</v>
      </c>
      <c r="F28">
        <f>GT_Spot!T28</f>
        <v>0</v>
      </c>
      <c r="G28">
        <f>PPCL_NG!T28</f>
        <v>30.08</v>
      </c>
      <c r="H28">
        <f>PPCL_Spot!T28</f>
        <v>0</v>
      </c>
      <c r="I28">
        <f>Bawana_NG!T28</f>
        <v>65.260000000000005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486.14623313707682</v>
      </c>
      <c r="P28" s="77">
        <v>79.421661538461549</v>
      </c>
      <c r="Q28" s="77">
        <v>22.555935999999996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275.21999999999997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-156</v>
      </c>
      <c r="AA28" s="117">
        <f>STOA!J28</f>
        <v>1.77</v>
      </c>
      <c r="AB28" s="117">
        <f>-STOA!P28</f>
        <v>0</v>
      </c>
      <c r="AC28">
        <f t="shared" si="0"/>
        <v>10.046450705951134</v>
      </c>
      <c r="AD28">
        <f t="shared" si="1"/>
        <v>818.21068707685185</v>
      </c>
      <c r="AE28">
        <f>'IDT-1'!F28</f>
        <v>-69.772999999999996</v>
      </c>
      <c r="AF28" s="26"/>
      <c r="AG28">
        <f t="shared" si="2"/>
        <v>748.43768707685183</v>
      </c>
      <c r="AI28" s="75">
        <f>PXIL!J28</f>
        <v>0</v>
      </c>
      <c r="AJ28" s="75">
        <f>PXIL!P28</f>
        <v>0</v>
      </c>
      <c r="AK28" s="75">
        <f>RTM_IEX!J28</f>
        <v>9.57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22.269617287164802</v>
      </c>
      <c r="F29">
        <f>GT_Spot!T29</f>
        <v>0</v>
      </c>
      <c r="G29">
        <f>PPCL_NG!T29</f>
        <v>39</v>
      </c>
      <c r="H29">
        <f>PPCL_Spot!T29</f>
        <v>0</v>
      </c>
      <c r="I29">
        <f>Bawana_NG!T29</f>
        <v>65.247323076923081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484.04088398520707</v>
      </c>
      <c r="P29" s="77">
        <v>79.421661538461549</v>
      </c>
      <c r="Q29" s="77">
        <v>26.473772000000004</v>
      </c>
      <c r="R29" s="80">
        <v>0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313.12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-90</v>
      </c>
      <c r="AA29" s="117">
        <f>STOA!J29</f>
        <v>1.77</v>
      </c>
      <c r="AB29" s="117">
        <f>-STOA!P29</f>
        <v>0</v>
      </c>
      <c r="AC29">
        <f t="shared" si="0"/>
        <v>9.874852146409836</v>
      </c>
      <c r="AD29">
        <f t="shared" si="1"/>
        <v>931.4684057413466</v>
      </c>
      <c r="AE29">
        <f>'IDT-1'!F29</f>
        <v>-96.298000000000002</v>
      </c>
      <c r="AF29" s="26"/>
      <c r="AG29">
        <f t="shared" si="2"/>
        <v>835.1704057413466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22.269617287164802</v>
      </c>
      <c r="F30">
        <f>GT_Spot!T30</f>
        <v>0</v>
      </c>
      <c r="G30">
        <f>PPCL_NG!T30</f>
        <v>39</v>
      </c>
      <c r="H30">
        <f>PPCL_Spot!T30</f>
        <v>0</v>
      </c>
      <c r="I30">
        <f>Bawana_NG!T30</f>
        <v>65.247323076923081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505.02868553678894</v>
      </c>
      <c r="P30" s="77">
        <v>79.421661538461549</v>
      </c>
      <c r="Q30" s="77">
        <v>26.473772000000004</v>
      </c>
      <c r="R30" s="80">
        <v>1.8225454545454545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352.11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-80</v>
      </c>
      <c r="AA30" s="117">
        <f>STOA!J30</f>
        <v>1.77</v>
      </c>
      <c r="AB30" s="117">
        <f>-STOA!P30</f>
        <v>0</v>
      </c>
      <c r="AC30">
        <f t="shared" si="0"/>
        <v>10.625769924841805</v>
      </c>
      <c r="AD30">
        <f t="shared" si="1"/>
        <v>1036.1378349690422</v>
      </c>
      <c r="AE30">
        <f>'IDT-1'!F30</f>
        <v>-118.211</v>
      </c>
      <c r="AF30" s="26"/>
      <c r="AG30">
        <f t="shared" si="2"/>
        <v>917.92683496904215</v>
      </c>
      <c r="AI30" s="75">
        <f>PXIL!J30</f>
        <v>0</v>
      </c>
      <c r="AJ30" s="75">
        <f>PXIL!P30</f>
        <v>0</v>
      </c>
      <c r="AK30" s="75">
        <f>RTM_IEX!J30</f>
        <v>33.479999999999997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14.233307107264624</v>
      </c>
      <c r="F31">
        <f>GT_Spot!T31</f>
        <v>0</v>
      </c>
      <c r="G31">
        <f>PPCL_NG!T31</f>
        <v>30.85</v>
      </c>
      <c r="H31">
        <f>PPCL_Spot!T31</f>
        <v>0</v>
      </c>
      <c r="I31">
        <f>Bawana_NG!T31</f>
        <v>65.247323076923081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522.19888608174801</v>
      </c>
      <c r="P31" s="77">
        <v>79.421661538461549</v>
      </c>
      <c r="Q31" s="77">
        <v>26.473772000000004</v>
      </c>
      <c r="R31" s="80">
        <v>5.6967272727272729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351.99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1.73</v>
      </c>
      <c r="AB31" s="117">
        <f>-STOA!P31</f>
        <v>0</v>
      </c>
      <c r="AC31">
        <f t="shared" si="0"/>
        <v>9.999806758278698</v>
      </c>
      <c r="AD31">
        <f t="shared" si="1"/>
        <v>1126.3418703188458</v>
      </c>
      <c r="AE31">
        <f>'IDT-1'!F31</f>
        <v>-148.196</v>
      </c>
      <c r="AF31" s="26"/>
      <c r="AG31">
        <f t="shared" si="2"/>
        <v>978.14587031884582</v>
      </c>
      <c r="AI31" s="75">
        <f>PXIL!J31</f>
        <v>0</v>
      </c>
      <c r="AJ31" s="75">
        <f>PXIL!P31</f>
        <v>0</v>
      </c>
      <c r="AK31" s="75">
        <f>RTM_IEX!J31</f>
        <v>38.26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14.233307107264624</v>
      </c>
      <c r="F32">
        <f>GT_Spot!T32</f>
        <v>0</v>
      </c>
      <c r="G32">
        <f>PPCL_NG!T32</f>
        <v>30.85</v>
      </c>
      <c r="H32">
        <f>PPCL_Spot!T32</f>
        <v>0</v>
      </c>
      <c r="I32">
        <f>Bawana_NG!T32</f>
        <v>65.247323076923081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613.22002795914784</v>
      </c>
      <c r="P32" s="77">
        <v>79.421661538461549</v>
      </c>
      <c r="Q32" s="77">
        <v>26.473772000000004</v>
      </c>
      <c r="R32" s="80">
        <v>10.945454545454545</v>
      </c>
      <c r="S32" s="80">
        <v>0</v>
      </c>
      <c r="T32" s="78">
        <f>SUMPRODUCT(LTA!F32:AJ32,LTA!F$101:AJ$101,LTA!F$105:AJ$105)</f>
        <v>0.51</v>
      </c>
      <c r="U32" s="78">
        <f>SUMPRODUCT(LTA!F32:AJ32,LTA!F$102:AJ$102,LTA!F$105:AJ$105)</f>
        <v>352.67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1.73</v>
      </c>
      <c r="AB32" s="117">
        <f>-STOA!P32</f>
        <v>0</v>
      </c>
      <c r="AC32">
        <f t="shared" si="0"/>
        <v>11.107901606799816</v>
      </c>
      <c r="AD32">
        <f t="shared" si="1"/>
        <v>1251.153644620452</v>
      </c>
      <c r="AE32">
        <f>'IDT-1'!F32</f>
        <v>-203.553</v>
      </c>
      <c r="AF32" s="26"/>
      <c r="AG32">
        <f t="shared" si="2"/>
        <v>1047.6006446204519</v>
      </c>
      <c r="AI32" s="75">
        <f>PXIL!J32</f>
        <v>0</v>
      </c>
      <c r="AJ32" s="75">
        <f>PXIL!P32</f>
        <v>0</v>
      </c>
      <c r="AK32" s="75">
        <f>RTM_IEX!J32</f>
        <v>66.959999999999994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14.233307107264624</v>
      </c>
      <c r="F33">
        <f>GT_Spot!T33</f>
        <v>0</v>
      </c>
      <c r="G33">
        <f>PPCL_NG!T33</f>
        <v>31.23</v>
      </c>
      <c r="H33">
        <f>PPCL_Spot!T33</f>
        <v>0</v>
      </c>
      <c r="I33">
        <f>Bawana_NG!T33</f>
        <v>65.247323076923081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725.09016577834791</v>
      </c>
      <c r="P33" s="77">
        <v>79.421661538461549</v>
      </c>
      <c r="Q33" s="77">
        <v>26.473772000000004</v>
      </c>
      <c r="R33" s="80">
        <v>19.477818181818179</v>
      </c>
      <c r="S33" s="80">
        <v>0</v>
      </c>
      <c r="T33" s="78">
        <f>SUMPRODUCT(LTA!F33:AJ33,LTA!F$101:AJ$101,LTA!F$105:AJ$105)</f>
        <v>1.26</v>
      </c>
      <c r="U33" s="78">
        <f>SUMPRODUCT(LTA!F33:AJ33,LTA!F$102:AJ$102,LTA!F$105:AJ$105)</f>
        <v>371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1.73</v>
      </c>
      <c r="AB33" s="117">
        <f>-STOA!P33</f>
        <v>0</v>
      </c>
      <c r="AC33">
        <f t="shared" si="0"/>
        <v>12.549187619608777</v>
      </c>
      <c r="AD33">
        <f t="shared" si="1"/>
        <v>1413.4948600632065</v>
      </c>
      <c r="AE33">
        <f>'IDT-1'!F33</f>
        <v>-229.88499999999999</v>
      </c>
      <c r="AF33" s="26"/>
      <c r="AG33">
        <f t="shared" si="2"/>
        <v>1183.6098600632065</v>
      </c>
      <c r="AI33" s="75">
        <f>PXIL!J33</f>
        <v>0</v>
      </c>
      <c r="AJ33" s="75">
        <f>PXIL!P33</f>
        <v>0</v>
      </c>
      <c r="AK33" s="75">
        <f>RTM_IEX!J33</f>
        <v>90.88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22.269617287164802</v>
      </c>
      <c r="F34">
        <f>GT_Spot!T34</f>
        <v>0</v>
      </c>
      <c r="G34">
        <f>PPCL_NG!T34</f>
        <v>35.869999999999997</v>
      </c>
      <c r="H34">
        <f>PPCL_Spot!T34</f>
        <v>0</v>
      </c>
      <c r="I34">
        <f>Bawana_NG!T34</f>
        <v>65.247323076923081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729.25127833434794</v>
      </c>
      <c r="P34" s="77">
        <v>79.421661538461549</v>
      </c>
      <c r="Q34" s="77">
        <v>26.473772000000004</v>
      </c>
      <c r="R34" s="80">
        <v>20.86</v>
      </c>
      <c r="S34" s="80">
        <v>0</v>
      </c>
      <c r="T34" s="78">
        <f>SUMPRODUCT(LTA!F34:AJ34,LTA!F$101:AJ$101,LTA!F$105:AJ$105)</f>
        <v>3.23</v>
      </c>
      <c r="U34" s="78">
        <f>SUMPRODUCT(LTA!F34:AJ34,LTA!F$102:AJ$102,LTA!F$105:AJ$105)</f>
        <v>379.78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1.73</v>
      </c>
      <c r="AB34" s="117">
        <f>-STOA!P34</f>
        <v>0</v>
      </c>
      <c r="AC34">
        <f t="shared" si="0"/>
        <v>12.804120139684699</v>
      </c>
      <c r="AD34">
        <f t="shared" si="1"/>
        <v>1442.2095320972128</v>
      </c>
      <c r="AE34">
        <f>'IDT-1'!F34</f>
        <v>-175.63399999999999</v>
      </c>
      <c r="AF34" s="26"/>
      <c r="AG34">
        <f t="shared" si="2"/>
        <v>1266.5755320972128</v>
      </c>
      <c r="AI34" s="75">
        <f>PXIL!J34</f>
        <v>0</v>
      </c>
      <c r="AJ34" s="75">
        <f>PXIL!P34</f>
        <v>0</v>
      </c>
      <c r="AK34" s="75">
        <f>RTM_IEX!J34</f>
        <v>90.88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14.233307107264624</v>
      </c>
      <c r="F35">
        <f>GT_Spot!T35</f>
        <v>0</v>
      </c>
      <c r="G35">
        <f>PPCL_NG!T35</f>
        <v>30.85</v>
      </c>
      <c r="H35">
        <f>PPCL_Spot!T35</f>
        <v>0</v>
      </c>
      <c r="I35">
        <f>Bawana_NG!T35</f>
        <v>65.247323076923081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723.02630111874794</v>
      </c>
      <c r="P35" s="77">
        <v>79.421661538461549</v>
      </c>
      <c r="Q35" s="77">
        <v>26.473772000000004</v>
      </c>
      <c r="R35" s="80">
        <v>20.987272727272728</v>
      </c>
      <c r="S35" s="80">
        <v>0</v>
      </c>
      <c r="T35" s="78">
        <f>SUMPRODUCT(LTA!F35:AJ35,LTA!F$101:AJ$101,LTA!F$105:AJ$105)</f>
        <v>6.08</v>
      </c>
      <c r="U35" s="78">
        <f>SUMPRODUCT(LTA!F35:AJ35,LTA!F$102:AJ$102,LTA!F$105:AJ$105)</f>
        <v>394.48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1.73</v>
      </c>
      <c r="AB35" s="117">
        <f>-STOA!P35</f>
        <v>0</v>
      </c>
      <c r="AC35">
        <f t="shared" si="0"/>
        <v>12.916196810604298</v>
      </c>
      <c r="AD35">
        <f t="shared" si="1"/>
        <v>1454.8334407580658</v>
      </c>
      <c r="AE35">
        <f>'IDT-1'!F35</f>
        <v>-160.072</v>
      </c>
      <c r="AF35" s="26"/>
      <c r="AG35">
        <f t="shared" si="2"/>
        <v>1294.7614407580659</v>
      </c>
      <c r="AI35" s="75">
        <f>PXIL!J35</f>
        <v>0</v>
      </c>
      <c r="AJ35" s="75">
        <f>PXIL!P35</f>
        <v>0</v>
      </c>
      <c r="AK35" s="75">
        <f>RTM_IEX!J35</f>
        <v>105.22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14.233307107264624</v>
      </c>
      <c r="F36">
        <f>GT_Spot!T36</f>
        <v>0</v>
      </c>
      <c r="G36">
        <f>PPCL_NG!T36</f>
        <v>30.85</v>
      </c>
      <c r="H36">
        <f>PPCL_Spot!T36</f>
        <v>0</v>
      </c>
      <c r="I36">
        <f>Bawana_NG!T36</f>
        <v>65.247323076923081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710.13555884394793</v>
      </c>
      <c r="P36" s="77">
        <v>79.421661538461549</v>
      </c>
      <c r="Q36" s="77">
        <v>26.473772000000004</v>
      </c>
      <c r="R36" s="80">
        <v>20.987272727272728</v>
      </c>
      <c r="S36" s="80">
        <v>0</v>
      </c>
      <c r="T36" s="78">
        <f>SUMPRODUCT(LTA!F36:AJ36,LTA!F$101:AJ$101,LTA!F$105:AJ$105)</f>
        <v>9.2800000000000011</v>
      </c>
      <c r="U36" s="78">
        <f>SUMPRODUCT(LTA!F36:AJ36,LTA!F$102:AJ$102,LTA!F$105:AJ$105)</f>
        <v>403.71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1.73</v>
      </c>
      <c r="AB36" s="117">
        <f>-STOA!P36</f>
        <v>0</v>
      </c>
      <c r="AC36">
        <f t="shared" si="0"/>
        <v>13.122550278586056</v>
      </c>
      <c r="AD36">
        <f t="shared" si="1"/>
        <v>1478.076345015284</v>
      </c>
      <c r="AE36">
        <f>'IDT-1'!F36</f>
        <v>-133.05099999999999</v>
      </c>
      <c r="AF36" s="26"/>
      <c r="AG36">
        <f t="shared" si="2"/>
        <v>1345.0253450152841</v>
      </c>
      <c r="AI36" s="75">
        <f>PXIL!J36</f>
        <v>0</v>
      </c>
      <c r="AJ36" s="75">
        <f>PXIL!P36</f>
        <v>0</v>
      </c>
      <c r="AK36" s="75">
        <f>RTM_IEX!J36</f>
        <v>129.13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14.233307107264624</v>
      </c>
      <c r="F37">
        <f>GT_Spot!T37</f>
        <v>0</v>
      </c>
      <c r="G37">
        <f>PPCL_NG!T37</f>
        <v>30.85</v>
      </c>
      <c r="H37">
        <f>PPCL_Spot!T37</f>
        <v>0</v>
      </c>
      <c r="I37">
        <f>Bawana_NG!T37</f>
        <v>65.247323076923081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677.67662790491158</v>
      </c>
      <c r="P37" s="77">
        <v>79.421661538461549</v>
      </c>
      <c r="Q37" s="77">
        <v>26.473772000000004</v>
      </c>
      <c r="R37" s="80">
        <v>20.987272727272728</v>
      </c>
      <c r="S37" s="80">
        <v>0</v>
      </c>
      <c r="T37" s="78">
        <f>SUMPRODUCT(LTA!F37:AJ37,LTA!F$101:AJ$101,LTA!F$105:AJ$105)</f>
        <v>13.04</v>
      </c>
      <c r="U37" s="78">
        <f>SUMPRODUCT(LTA!F37:AJ37,LTA!F$102:AJ$102,LTA!F$105:AJ$105)</f>
        <v>414.50999999999993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1.73</v>
      </c>
      <c r="AB37" s="117">
        <f>-STOA!P37</f>
        <v>0</v>
      </c>
      <c r="AC37">
        <f t="shared" si="0"/>
        <v>13.049255686322535</v>
      </c>
      <c r="AD37">
        <f t="shared" si="1"/>
        <v>1469.8207086685111</v>
      </c>
      <c r="AE37">
        <f>'IDT-1'!F37</f>
        <v>-91.367999999999995</v>
      </c>
      <c r="AF37" s="26"/>
      <c r="AG37">
        <f t="shared" si="2"/>
        <v>1378.4527086685111</v>
      </c>
      <c r="AI37" s="75">
        <f>PXIL!J37</f>
        <v>0</v>
      </c>
      <c r="AJ37" s="75">
        <f>PXIL!P37</f>
        <v>0</v>
      </c>
      <c r="AK37" s="75">
        <f>RTM_IEX!J37</f>
        <v>138.69999999999999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14.233307107264624</v>
      </c>
      <c r="F38">
        <f>GT_Spot!T38</f>
        <v>0</v>
      </c>
      <c r="G38">
        <f>PPCL_NG!T38</f>
        <v>30.85</v>
      </c>
      <c r="H38">
        <f>PPCL_Spot!T38</f>
        <v>0</v>
      </c>
      <c r="I38">
        <f>Bawana_NG!T38</f>
        <v>65.247323076923081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662.81595528020682</v>
      </c>
      <c r="P38" s="77">
        <v>79.421661538461549</v>
      </c>
      <c r="Q38" s="77">
        <v>26.473772000000004</v>
      </c>
      <c r="R38" s="80">
        <v>20.987272727272728</v>
      </c>
      <c r="S38" s="80">
        <v>0</v>
      </c>
      <c r="T38" s="78">
        <f>SUMPRODUCT(LTA!F38:AJ38,LTA!F$101:AJ$101,LTA!F$105:AJ$105)</f>
        <v>17.09</v>
      </c>
      <c r="U38" s="78">
        <f>SUMPRODUCT(LTA!F38:AJ38,LTA!F$102:AJ$102,LTA!F$105:AJ$105)</f>
        <v>424.98999999999995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1.73</v>
      </c>
      <c r="AB38" s="117">
        <f>-STOA!P38</f>
        <v>0</v>
      </c>
      <c r="AC38">
        <f t="shared" si="0"/>
        <v>12.583377767225135</v>
      </c>
      <c r="AD38">
        <f t="shared" si="1"/>
        <v>1417.3459139629038</v>
      </c>
      <c r="AE38">
        <f>'IDT-1'!F38</f>
        <v>-60.497999999999998</v>
      </c>
      <c r="AF38" s="26"/>
      <c r="AG38">
        <f t="shared" si="2"/>
        <v>1356.8479139629037</v>
      </c>
      <c r="AI38" s="75">
        <f>PXIL!J38</f>
        <v>0</v>
      </c>
      <c r="AJ38" s="75">
        <f>PXIL!P38</f>
        <v>0</v>
      </c>
      <c r="AK38" s="75">
        <f>RTM_IEX!J38</f>
        <v>86.09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22.096537360062484</v>
      </c>
      <c r="F39">
        <f>GT_Spot!T39</f>
        <v>0</v>
      </c>
      <c r="G39">
        <f>PPCL_NG!T39</f>
        <v>41</v>
      </c>
      <c r="H39">
        <f>PPCL_Spot!T39</f>
        <v>0</v>
      </c>
      <c r="I39">
        <f>Bawana_NG!T39</f>
        <v>65.247323076923081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650.33607980147667</v>
      </c>
      <c r="P39" s="77">
        <v>79.421661538461549</v>
      </c>
      <c r="Q39" s="77">
        <v>26.473772000000004</v>
      </c>
      <c r="R39" s="80">
        <v>20.987272727272728</v>
      </c>
      <c r="S39" s="80">
        <v>0</v>
      </c>
      <c r="T39" s="78">
        <f>SUMPRODUCT(LTA!F39:AJ39,LTA!F$101:AJ$101,LTA!F$105:AJ$105)</f>
        <v>21.35</v>
      </c>
      <c r="U39" s="78">
        <f>SUMPRODUCT(LTA!F39:AJ39,LTA!F$102:AJ$102,LTA!F$105:AJ$105)</f>
        <v>424.66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1.73</v>
      </c>
      <c r="AB39" s="117">
        <f>-STOA!P39</f>
        <v>0</v>
      </c>
      <c r="AC39">
        <f t="shared" si="0"/>
        <v>12.498311289236931</v>
      </c>
      <c r="AD39">
        <f t="shared" si="1"/>
        <v>1407.7643352149598</v>
      </c>
      <c r="AE39">
        <f>'IDT-1'!F39</f>
        <v>0</v>
      </c>
      <c r="AF39" s="26"/>
      <c r="AG39">
        <f t="shared" si="2"/>
        <v>1407.7643352149598</v>
      </c>
      <c r="AI39" s="75">
        <f>PXIL!J39</f>
        <v>0</v>
      </c>
      <c r="AJ39" s="75">
        <f>PXIL!P39</f>
        <v>0</v>
      </c>
      <c r="AK39" s="75">
        <f>RTM_IEX!J39</f>
        <v>66.959999999999994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22.096537360062484</v>
      </c>
      <c r="F40">
        <f>GT_Spot!T40</f>
        <v>0</v>
      </c>
      <c r="G40">
        <f>PPCL_NG!T40</f>
        <v>35.869999999999997</v>
      </c>
      <c r="H40">
        <f>PPCL_Spot!T40</f>
        <v>0</v>
      </c>
      <c r="I40">
        <f>Bawana_NG!T40</f>
        <v>65.247323076923081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642.16678512717181</v>
      </c>
      <c r="P40" s="77">
        <v>79.421661538461549</v>
      </c>
      <c r="Q40" s="77">
        <v>26.473772000000004</v>
      </c>
      <c r="R40" s="80">
        <v>20.987272727272728</v>
      </c>
      <c r="S40" s="80">
        <v>0</v>
      </c>
      <c r="T40" s="78">
        <f>SUMPRODUCT(LTA!F40:AJ40,LTA!F$101:AJ$101,LTA!F$105:AJ$105)</f>
        <v>25.43</v>
      </c>
      <c r="U40" s="78">
        <f>SUMPRODUCT(LTA!F40:AJ40,LTA!F$102:AJ$102,LTA!F$105:AJ$105)</f>
        <v>447.65999999999997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14.35</v>
      </c>
      <c r="Z40" s="75">
        <f>IEX!P40</f>
        <v>0</v>
      </c>
      <c r="AA40" s="117">
        <f>STOA!J40</f>
        <v>1.73</v>
      </c>
      <c r="AB40" s="117">
        <f>-STOA!P40</f>
        <v>0</v>
      </c>
      <c r="AC40">
        <f t="shared" si="0"/>
        <v>13.335109496103048</v>
      </c>
      <c r="AD40">
        <f t="shared" si="1"/>
        <v>1502.0182423337885</v>
      </c>
      <c r="AE40">
        <f>'IDT-1'!F40</f>
        <v>6.8650000000000002</v>
      </c>
      <c r="AF40" s="26"/>
      <c r="AG40">
        <f t="shared" si="2"/>
        <v>1508.8832423337885</v>
      </c>
      <c r="AI40" s="75">
        <f>PXIL!J40</f>
        <v>0</v>
      </c>
      <c r="AJ40" s="75">
        <f>PXIL!P40</f>
        <v>0</v>
      </c>
      <c r="AK40" s="75">
        <f>RTM_IEX!J40</f>
        <v>133.91999999999999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14.12268554943614</v>
      </c>
      <c r="F41">
        <f>GT_Spot!T41</f>
        <v>0</v>
      </c>
      <c r="G41">
        <f>PPCL_NG!T41</f>
        <v>30.85</v>
      </c>
      <c r="H41">
        <f>PPCL_Spot!T41</f>
        <v>0</v>
      </c>
      <c r="I41">
        <f>Bawana_NG!T41</f>
        <v>65.247323076923081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628.9304514415719</v>
      </c>
      <c r="P41" s="77">
        <v>79.421661538461549</v>
      </c>
      <c r="Q41" s="77">
        <v>26.473772000000004</v>
      </c>
      <c r="R41" s="80">
        <v>20.987272727272728</v>
      </c>
      <c r="S41" s="80">
        <v>0</v>
      </c>
      <c r="T41" s="78">
        <f>SUMPRODUCT(LTA!F41:AJ41,LTA!F$101:AJ$101,LTA!F$105:AJ$105)</f>
        <v>29.520000000000003</v>
      </c>
      <c r="U41" s="78">
        <f>SUMPRODUCT(LTA!F41:AJ41,LTA!F$102:AJ$102,LTA!F$105:AJ$105)</f>
        <v>455.58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54.53</v>
      </c>
      <c r="Z41" s="75">
        <f>IEX!P41</f>
        <v>0</v>
      </c>
      <c r="AA41" s="117">
        <f>STOA!J41</f>
        <v>1.73</v>
      </c>
      <c r="AB41" s="117">
        <f>-STOA!P41</f>
        <v>0</v>
      </c>
      <c r="AC41">
        <f t="shared" si="0"/>
        <v>14.068675863736258</v>
      </c>
      <c r="AD41">
        <f t="shared" si="1"/>
        <v>1584.6444904699292</v>
      </c>
      <c r="AE41">
        <f>'IDT-1'!F41</f>
        <v>0</v>
      </c>
      <c r="AF41" s="26"/>
      <c r="AG41">
        <f t="shared" si="2"/>
        <v>1584.6444904699292</v>
      </c>
      <c r="AI41" s="75">
        <f>PXIL!J41</f>
        <v>0</v>
      </c>
      <c r="AJ41" s="75">
        <f>PXIL!P41</f>
        <v>0</v>
      </c>
      <c r="AK41" s="75">
        <f>RTM_IEX!J41</f>
        <v>191.32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14.12268554943614</v>
      </c>
      <c r="F42">
        <f>GT_Spot!T42</f>
        <v>0</v>
      </c>
      <c r="G42">
        <f>PPCL_NG!T42</f>
        <v>30.85</v>
      </c>
      <c r="H42">
        <f>PPCL_Spot!T42</f>
        <v>0</v>
      </c>
      <c r="I42">
        <f>Bawana_NG!T42</f>
        <v>65.247323076923081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618.5082939196418</v>
      </c>
      <c r="P42" s="77">
        <v>79.421661538461549</v>
      </c>
      <c r="Q42" s="77">
        <v>26.473772000000004</v>
      </c>
      <c r="R42" s="80">
        <v>20.987272727272728</v>
      </c>
      <c r="S42" s="80">
        <v>0</v>
      </c>
      <c r="T42" s="78">
        <f>SUMPRODUCT(LTA!F42:AJ42,LTA!F$101:AJ$101,LTA!F$105:AJ$105)</f>
        <v>33.160000000000004</v>
      </c>
      <c r="U42" s="78">
        <f>SUMPRODUCT(LTA!F42:AJ42,LTA!F$102:AJ$102,LTA!F$105:AJ$105)</f>
        <v>462.21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83.22</v>
      </c>
      <c r="Z42" s="75">
        <f>IEX!P42</f>
        <v>0</v>
      </c>
      <c r="AA42" s="117">
        <f>STOA!J42</f>
        <v>1.73</v>
      </c>
      <c r="AB42" s="117">
        <f>-STOA!P42</f>
        <v>0</v>
      </c>
      <c r="AC42">
        <f t="shared" si="0"/>
        <v>14.193440877543273</v>
      </c>
      <c r="AD42">
        <f t="shared" si="1"/>
        <v>1598.6975679341922</v>
      </c>
      <c r="AE42">
        <f>'IDT-1'!F42</f>
        <v>0</v>
      </c>
      <c r="AF42" s="26"/>
      <c r="AG42">
        <f t="shared" si="2"/>
        <v>1598.6975679341922</v>
      </c>
      <c r="AI42" s="75">
        <f>PXIL!J42</f>
        <v>0</v>
      </c>
      <c r="AJ42" s="75">
        <f>PXIL!P42</f>
        <v>0</v>
      </c>
      <c r="AK42" s="75">
        <f>RTM_IEX!J42</f>
        <v>176.96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14.12268554943614</v>
      </c>
      <c r="F43">
        <f>GT_Spot!T43</f>
        <v>0</v>
      </c>
      <c r="G43">
        <f>PPCL_NG!T43</f>
        <v>31.23</v>
      </c>
      <c r="H43">
        <f>PPCL_Spot!T43</f>
        <v>0</v>
      </c>
      <c r="I43">
        <f>Bawana_NG!T43</f>
        <v>65.247323076923081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611.96214312404175</v>
      </c>
      <c r="P43" s="77">
        <v>79.421661538461549</v>
      </c>
      <c r="Q43" s="77">
        <v>26.473772000000004</v>
      </c>
      <c r="R43" s="80">
        <v>20.987272727272728</v>
      </c>
      <c r="S43" s="80">
        <v>0</v>
      </c>
      <c r="T43" s="78">
        <f>SUMPRODUCT(LTA!F43:AJ43,LTA!F$101:AJ$101,LTA!F$105:AJ$105)</f>
        <v>36.650000000000006</v>
      </c>
      <c r="U43" s="78">
        <f>SUMPRODUCT(LTA!F43:AJ43,LTA!F$102:AJ$102,LTA!F$105:AJ$105)</f>
        <v>468.77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88.96</v>
      </c>
      <c r="Z43" s="75">
        <f>IEX!P43</f>
        <v>0</v>
      </c>
      <c r="AA43" s="117">
        <f>STOA!J43</f>
        <v>1.73</v>
      </c>
      <c r="AB43" s="117">
        <f>-STOA!P43</f>
        <v>0</v>
      </c>
      <c r="AC43">
        <f t="shared" si="0"/>
        <v>14.19409075054199</v>
      </c>
      <c r="AD43">
        <f t="shared" si="1"/>
        <v>1598.7707672655933</v>
      </c>
      <c r="AE43">
        <f>'IDT-1'!F43</f>
        <v>0</v>
      </c>
      <c r="AF43" s="26"/>
      <c r="AG43">
        <f t="shared" si="2"/>
        <v>1598.7707672655933</v>
      </c>
      <c r="AI43" s="75">
        <f>PXIL!J43</f>
        <v>0</v>
      </c>
      <c r="AJ43" s="75">
        <f>PXIL!P43</f>
        <v>0</v>
      </c>
      <c r="AK43" s="75">
        <f>RTM_IEX!J43</f>
        <v>167.41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14.12268554943614</v>
      </c>
      <c r="F44">
        <f>GT_Spot!T44</f>
        <v>0</v>
      </c>
      <c r="G44">
        <f>PPCL_NG!T44</f>
        <v>31.23</v>
      </c>
      <c r="H44">
        <f>PPCL_Spot!T44</f>
        <v>0</v>
      </c>
      <c r="I44">
        <f>Bawana_NG!T44</f>
        <v>65.247323076923081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613.01312426044183</v>
      </c>
      <c r="P44" s="77">
        <v>79.421661538461549</v>
      </c>
      <c r="Q44" s="77">
        <v>26.473772000000004</v>
      </c>
      <c r="R44" s="80">
        <v>20.987272727272728</v>
      </c>
      <c r="S44" s="80">
        <v>0</v>
      </c>
      <c r="T44" s="78">
        <f>SUMPRODUCT(LTA!F44:AJ44,LTA!F$101:AJ$101,LTA!F$105:AJ$105)</f>
        <v>39.840000000000003</v>
      </c>
      <c r="U44" s="78">
        <f>SUMPRODUCT(LTA!F44:AJ44,LTA!F$102:AJ$102,LTA!F$105:AJ$105)</f>
        <v>474.73999999999995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88.01</v>
      </c>
      <c r="Z44" s="75">
        <f>IEX!P44</f>
        <v>0</v>
      </c>
      <c r="AA44" s="117">
        <f>STOA!J44</f>
        <v>1.73</v>
      </c>
      <c r="AB44" s="117">
        <f>-STOA!P44</f>
        <v>0</v>
      </c>
      <c r="AC44">
        <f t="shared" si="0"/>
        <v>13.93881138454231</v>
      </c>
      <c r="AD44">
        <f t="shared" si="1"/>
        <v>1570.0170277679929</v>
      </c>
      <c r="AE44">
        <f>'IDT-1'!F44</f>
        <v>0</v>
      </c>
      <c r="AF44" s="26"/>
      <c r="AG44">
        <f t="shared" si="2"/>
        <v>1570.0170277679929</v>
      </c>
      <c r="AI44" s="75">
        <f>PXIL!J44</f>
        <v>0</v>
      </c>
      <c r="AJ44" s="75">
        <f>PXIL!P44</f>
        <v>0</v>
      </c>
      <c r="AK44" s="75">
        <f>RTM_IEX!J44</f>
        <v>129.13999999999999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14.12268554943614</v>
      </c>
      <c r="F45">
        <f>GT_Spot!T45</f>
        <v>0</v>
      </c>
      <c r="G45">
        <f>PPCL_NG!T45</f>
        <v>30.462249254790631</v>
      </c>
      <c r="H45">
        <f>PPCL_Spot!T45</f>
        <v>0</v>
      </c>
      <c r="I45">
        <f>Bawana_NG!T45</f>
        <v>65.247323076923081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620.1393743368418</v>
      </c>
      <c r="P45" s="77">
        <v>79.421661538461549</v>
      </c>
      <c r="Q45" s="77">
        <v>26.473772000000004</v>
      </c>
      <c r="R45" s="80">
        <v>20.987272727272728</v>
      </c>
      <c r="S45" s="80">
        <v>0</v>
      </c>
      <c r="T45" s="78">
        <f>SUMPRODUCT(LTA!F45:AJ45,LTA!F$101:AJ$101,LTA!F$105:AJ$105)</f>
        <v>42.58</v>
      </c>
      <c r="U45" s="78">
        <f>SUMPRODUCT(LTA!F45:AJ45,LTA!F$102:AJ$102,LTA!F$105:AJ$105)</f>
        <v>484.15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91.83</v>
      </c>
      <c r="Z45" s="75">
        <f>IEX!P45</f>
        <v>0</v>
      </c>
      <c r="AA45" s="117">
        <f>STOA!J45</f>
        <v>1.73</v>
      </c>
      <c r="AB45" s="117">
        <f>-STOA!P45</f>
        <v>0</v>
      </c>
      <c r="AC45">
        <f t="shared" si="0"/>
        <v>14.009022178656789</v>
      </c>
      <c r="AD45">
        <f t="shared" si="1"/>
        <v>1577.9253163050691</v>
      </c>
      <c r="AE45">
        <f>'IDT-1'!F45</f>
        <v>0</v>
      </c>
      <c r="AF45" s="26"/>
      <c r="AG45">
        <f t="shared" si="2"/>
        <v>1577.9253163050691</v>
      </c>
      <c r="AI45" s="75">
        <f>PXIL!J45</f>
        <v>0</v>
      </c>
      <c r="AJ45" s="75">
        <f>PXIL!P45</f>
        <v>0</v>
      </c>
      <c r="AK45" s="75">
        <f>RTM_IEX!J45</f>
        <v>114.79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14.12268554943614</v>
      </c>
      <c r="F46">
        <f>GT_Spot!T46</f>
        <v>0</v>
      </c>
      <c r="G46">
        <f>PPCL_NG!T46</f>
        <v>31.62</v>
      </c>
      <c r="H46">
        <f>PPCL_Spot!T46</f>
        <v>0</v>
      </c>
      <c r="I46">
        <f>Bawana_NG!T46</f>
        <v>65.247323076923081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620.1393743368418</v>
      </c>
      <c r="P46" s="77">
        <v>79.421661538461549</v>
      </c>
      <c r="Q46" s="77">
        <v>26.473772000000004</v>
      </c>
      <c r="R46" s="80">
        <v>20.987272727272728</v>
      </c>
      <c r="S46" s="80">
        <v>0</v>
      </c>
      <c r="T46" s="78">
        <f>SUMPRODUCT(LTA!F46:AJ46,LTA!F$101:AJ$101,LTA!F$105:AJ$105)</f>
        <v>45.25</v>
      </c>
      <c r="U46" s="78">
        <f>SUMPRODUCT(LTA!F46:AJ46,LTA!F$102:AJ$102,LTA!F$105:AJ$105)</f>
        <v>486.68999999999994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87.05</v>
      </c>
      <c r="Z46" s="75">
        <f>IEX!P46</f>
        <v>0</v>
      </c>
      <c r="AA46" s="117">
        <f>STOA!J46</f>
        <v>1.73</v>
      </c>
      <c r="AB46" s="117">
        <f>-STOA!P46</f>
        <v>0</v>
      </c>
      <c r="AC46">
        <f t="shared" si="0"/>
        <v>14.485962385214631</v>
      </c>
      <c r="AD46">
        <f t="shared" si="1"/>
        <v>1631.6461268437206</v>
      </c>
      <c r="AE46">
        <f>'IDT-1'!F46</f>
        <v>0</v>
      </c>
      <c r="AF46" s="26"/>
      <c r="AG46">
        <f t="shared" si="2"/>
        <v>1631.6461268437206</v>
      </c>
      <c r="AI46" s="75">
        <f>PXIL!J46</f>
        <v>0</v>
      </c>
      <c r="AJ46" s="75">
        <f>PXIL!P46</f>
        <v>0</v>
      </c>
      <c r="AK46" s="75">
        <f>RTM_IEX!J46</f>
        <v>167.4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14.12268554943614</v>
      </c>
      <c r="F47">
        <f>GT_Spot!T47</f>
        <v>0</v>
      </c>
      <c r="G47">
        <f>PPCL_NG!T47</f>
        <v>31.23</v>
      </c>
      <c r="H47">
        <f>PPCL_Spot!T47</f>
        <v>0</v>
      </c>
      <c r="I47">
        <f>Bawana_NG!T47</f>
        <v>65.247323076923081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619.41594558684176</v>
      </c>
      <c r="P47" s="77">
        <v>79.421661538461549</v>
      </c>
      <c r="Q47" s="77">
        <v>26.473772000000004</v>
      </c>
      <c r="R47" s="80">
        <v>20.987272727272728</v>
      </c>
      <c r="S47" s="80">
        <v>0</v>
      </c>
      <c r="T47" s="78">
        <f>SUMPRODUCT(LTA!F47:AJ47,LTA!F$101:AJ$101,LTA!F$105:AJ$105)</f>
        <v>47.12</v>
      </c>
      <c r="U47" s="78">
        <f>SUMPRODUCT(LTA!F47:AJ47,LTA!F$102:AJ$102,LTA!F$105:AJ$105)</f>
        <v>490.15999999999997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82.27</v>
      </c>
      <c r="Z47" s="75">
        <f>IEX!P47</f>
        <v>0</v>
      </c>
      <c r="AA47" s="117">
        <f>STOA!J47</f>
        <v>1.73</v>
      </c>
      <c r="AB47" s="117">
        <f>-STOA!P47</f>
        <v>0</v>
      </c>
      <c r="AC47">
        <f t="shared" si="0"/>
        <v>14.481180212214632</v>
      </c>
      <c r="AD47">
        <f t="shared" si="1"/>
        <v>1631.1074802667208</v>
      </c>
      <c r="AE47">
        <f>'IDT-1'!F47</f>
        <v>0</v>
      </c>
      <c r="AF47" s="26"/>
      <c r="AG47">
        <f t="shared" si="2"/>
        <v>1631.1074802667208</v>
      </c>
      <c r="AI47" s="75">
        <f>PXIL!J47</f>
        <v>0</v>
      </c>
      <c r="AJ47" s="75">
        <f>PXIL!P47</f>
        <v>0</v>
      </c>
      <c r="AK47" s="75">
        <f>RTM_IEX!J47</f>
        <v>167.41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14.12268554943614</v>
      </c>
      <c r="F48">
        <f>GT_Spot!T48</f>
        <v>0</v>
      </c>
      <c r="G48">
        <f>PPCL_NG!T48</f>
        <v>31.23</v>
      </c>
      <c r="H48">
        <f>PPCL_Spot!T48</f>
        <v>0</v>
      </c>
      <c r="I48">
        <f>Bawana_NG!T48</f>
        <v>65.247323076923081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614.87984346564167</v>
      </c>
      <c r="P48" s="77">
        <v>79.421661538461549</v>
      </c>
      <c r="Q48" s="77">
        <v>26.473772000000004</v>
      </c>
      <c r="R48" s="80">
        <v>20.987272727272728</v>
      </c>
      <c r="S48" s="80">
        <v>0</v>
      </c>
      <c r="T48" s="78">
        <f>SUMPRODUCT(LTA!F48:AJ48,LTA!F$101:AJ$101,LTA!F$105:AJ$105)</f>
        <v>47.589999999999996</v>
      </c>
      <c r="U48" s="78">
        <f>SUMPRODUCT(LTA!F48:AJ48,LTA!F$102:AJ$102,LTA!F$105:AJ$105)</f>
        <v>492.39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74.61</v>
      </c>
      <c r="Z48" s="75">
        <f>IEX!P48</f>
        <v>0</v>
      </c>
      <c r="AA48" s="117">
        <f>STOA!J48</f>
        <v>1.73</v>
      </c>
      <c r="AB48" s="117">
        <f>-STOA!P48</f>
        <v>0</v>
      </c>
      <c r="AC48">
        <f t="shared" si="0"/>
        <v>13.97671051354807</v>
      </c>
      <c r="AD48">
        <f t="shared" si="1"/>
        <v>1574.2858478441869</v>
      </c>
      <c r="AE48">
        <f>'IDT-1'!F48</f>
        <v>0</v>
      </c>
      <c r="AF48" s="26"/>
      <c r="AG48">
        <f t="shared" si="2"/>
        <v>1574.2858478441869</v>
      </c>
      <c r="AI48" s="75">
        <f>PXIL!J48</f>
        <v>0</v>
      </c>
      <c r="AJ48" s="75">
        <f>PXIL!P48</f>
        <v>0</v>
      </c>
      <c r="AK48" s="75">
        <f>RTM_IEX!J48</f>
        <v>119.58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14.12268554943614</v>
      </c>
      <c r="F49">
        <f>GT_Spot!T49</f>
        <v>0</v>
      </c>
      <c r="G49">
        <f>PPCL_NG!T49</f>
        <v>31.23</v>
      </c>
      <c r="H49">
        <f>PPCL_Spot!T49</f>
        <v>0</v>
      </c>
      <c r="I49">
        <f>Bawana_NG!T49</f>
        <v>65.247323076923081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609.9292585328418</v>
      </c>
      <c r="P49" s="77">
        <v>79.421661538461549</v>
      </c>
      <c r="Q49" s="77">
        <v>26.473772000000004</v>
      </c>
      <c r="R49" s="80">
        <v>20.987272727272728</v>
      </c>
      <c r="S49" s="80">
        <v>0</v>
      </c>
      <c r="T49" s="78">
        <f>SUMPRODUCT(LTA!F49:AJ49,LTA!F$101:AJ$101,LTA!F$105:AJ$105)</f>
        <v>48</v>
      </c>
      <c r="U49" s="78">
        <f>SUMPRODUCT(LTA!F49:AJ49,LTA!F$102:AJ$102,LTA!F$105:AJ$105)</f>
        <v>493.91999999999996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64.09</v>
      </c>
      <c r="Z49" s="75">
        <f>IEX!P49</f>
        <v>0</v>
      </c>
      <c r="AA49" s="117">
        <f>STOA!J49</f>
        <v>1.73</v>
      </c>
      <c r="AB49" s="117">
        <f>-STOA!P49</f>
        <v>0</v>
      </c>
      <c r="AC49">
        <f t="shared" si="0"/>
        <v>13.731361366139431</v>
      </c>
      <c r="AD49">
        <f t="shared" si="1"/>
        <v>1546.6506120587958</v>
      </c>
      <c r="AE49">
        <f>'IDT-1'!F49</f>
        <v>0</v>
      </c>
      <c r="AF49" s="26"/>
      <c r="AG49">
        <f t="shared" si="2"/>
        <v>1546.6506120587958</v>
      </c>
      <c r="AI49" s="75">
        <f>PXIL!J49</f>
        <v>0</v>
      </c>
      <c r="AJ49" s="75">
        <f>PXIL!P49</f>
        <v>0</v>
      </c>
      <c r="AK49" s="75">
        <f>RTM_IEX!J49</f>
        <v>105.23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14.12268554943614</v>
      </c>
      <c r="F50">
        <f>GT_Spot!T50</f>
        <v>0</v>
      </c>
      <c r="G50">
        <f>PPCL_NG!T50</f>
        <v>31.23</v>
      </c>
      <c r="H50">
        <f>PPCL_Spot!T50</f>
        <v>0</v>
      </c>
      <c r="I50">
        <f>Bawana_NG!T50</f>
        <v>65.247323076923081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580.71571235524175</v>
      </c>
      <c r="P50" s="77">
        <v>79.421661538461549</v>
      </c>
      <c r="Q50" s="77">
        <v>26.473772000000004</v>
      </c>
      <c r="R50" s="80">
        <v>20.987272727272728</v>
      </c>
      <c r="S50" s="80">
        <v>0</v>
      </c>
      <c r="T50" s="78">
        <f>SUMPRODUCT(LTA!F50:AJ50,LTA!F$101:AJ$101,LTA!F$105:AJ$105)</f>
        <v>48.31</v>
      </c>
      <c r="U50" s="78">
        <f>SUMPRODUCT(LTA!F50:AJ50,LTA!F$102:AJ$102,LTA!F$105:AJ$105)</f>
        <v>494.34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48.79</v>
      </c>
      <c r="Z50" s="75">
        <f>IEX!P50</f>
        <v>0</v>
      </c>
      <c r="AA50" s="117">
        <f>STOA!J50</f>
        <v>1.73</v>
      </c>
      <c r="AB50" s="117">
        <f>-STOA!P50</f>
        <v>0</v>
      </c>
      <c r="AC50">
        <f t="shared" si="0"/>
        <v>13.72481815977655</v>
      </c>
      <c r="AD50">
        <f t="shared" si="1"/>
        <v>1545.9136090875586</v>
      </c>
      <c r="AE50">
        <f>'IDT-1'!F50</f>
        <v>0</v>
      </c>
      <c r="AF50" s="26"/>
      <c r="AG50">
        <f t="shared" si="2"/>
        <v>1545.9136090875586</v>
      </c>
      <c r="AI50" s="75">
        <f>PXIL!J50</f>
        <v>0</v>
      </c>
      <c r="AJ50" s="75">
        <f>PXIL!P50</f>
        <v>0</v>
      </c>
      <c r="AK50" s="75">
        <f>RTM_IEX!J50</f>
        <v>148.27000000000001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14.12268554943614</v>
      </c>
      <c r="F51">
        <f>GT_Spot!T51</f>
        <v>0</v>
      </c>
      <c r="G51">
        <f>PPCL_NG!T51</f>
        <v>31.23</v>
      </c>
      <c r="H51">
        <f>PPCL_Spot!T51</f>
        <v>0</v>
      </c>
      <c r="I51">
        <f>Bawana_NG!T51</f>
        <v>65.247323076923081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610.77695425114177</v>
      </c>
      <c r="P51" s="77">
        <v>79.421661538461549</v>
      </c>
      <c r="Q51" s="77">
        <v>26.473772000000004</v>
      </c>
      <c r="R51" s="80">
        <v>20.987272727272728</v>
      </c>
      <c r="S51" s="80">
        <v>0</v>
      </c>
      <c r="T51" s="78">
        <f>SUMPRODUCT(LTA!F51:AJ51,LTA!F$101:AJ$101,LTA!F$105:AJ$105)</f>
        <v>48.61</v>
      </c>
      <c r="U51" s="78">
        <f>SUMPRODUCT(LTA!F51:AJ51,LTA!F$102:AJ$102,LTA!F$105:AJ$105)</f>
        <v>506.32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23.92</v>
      </c>
      <c r="Z51" s="75">
        <f>IEX!P51</f>
        <v>0</v>
      </c>
      <c r="AA51" s="117">
        <f>STOA!J51</f>
        <v>1.73</v>
      </c>
      <c r="AB51" s="117">
        <f>-STOA!P51</f>
        <v>0</v>
      </c>
      <c r="AC51">
        <f t="shared" si="0"/>
        <v>13.205189088460472</v>
      </c>
      <c r="AD51">
        <f t="shared" si="1"/>
        <v>1487.3844800547749</v>
      </c>
      <c r="AE51">
        <f>'IDT-1'!F51</f>
        <v>4.577</v>
      </c>
      <c r="AF51" s="26"/>
      <c r="AG51">
        <f t="shared" si="2"/>
        <v>1491.9614800547749</v>
      </c>
      <c r="AI51" s="75">
        <f>PXIL!J51</f>
        <v>0</v>
      </c>
      <c r="AJ51" s="75">
        <f>PXIL!P51</f>
        <v>0</v>
      </c>
      <c r="AK51" s="75">
        <f>RTM_IEX!J51</f>
        <v>71.75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14.12268554943614</v>
      </c>
      <c r="F52">
        <f>GT_Spot!T52</f>
        <v>0</v>
      </c>
      <c r="G52">
        <f>PPCL_NG!T52</f>
        <v>30.462249254790631</v>
      </c>
      <c r="H52">
        <f>PPCL_Spot!T52</f>
        <v>0</v>
      </c>
      <c r="I52">
        <f>Bawana_NG!T52</f>
        <v>65.247323076923081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610.77695425114177</v>
      </c>
      <c r="P52" s="77">
        <v>79.421661538461549</v>
      </c>
      <c r="Q52" s="77">
        <v>26.473772000000004</v>
      </c>
      <c r="R52" s="80">
        <v>20.987272727272728</v>
      </c>
      <c r="S52" s="80">
        <v>0</v>
      </c>
      <c r="T52" s="78">
        <f>SUMPRODUCT(LTA!F52:AJ52,LTA!F$101:AJ$101,LTA!F$105:AJ$105)</f>
        <v>48.81</v>
      </c>
      <c r="U52" s="78">
        <f>SUMPRODUCT(LTA!F52:AJ52,LTA!F$102:AJ$102,LTA!F$105:AJ$105)</f>
        <v>505.99999999999994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2.87</v>
      </c>
      <c r="Z52" s="75">
        <f>IEX!P52</f>
        <v>0</v>
      </c>
      <c r="AA52" s="117">
        <f>STOA!J52</f>
        <v>1.73</v>
      </c>
      <c r="AB52" s="117">
        <f>-STOA!P52</f>
        <v>0</v>
      </c>
      <c r="AC52">
        <f t="shared" si="0"/>
        <v>13.390888881902628</v>
      </c>
      <c r="AD52">
        <f t="shared" si="1"/>
        <v>1508.3010295161232</v>
      </c>
      <c r="AE52">
        <f>'IDT-1'!F52</f>
        <v>2.746</v>
      </c>
      <c r="AF52" s="26"/>
      <c r="AG52">
        <f t="shared" si="2"/>
        <v>1511.0470295161233</v>
      </c>
      <c r="AI52" s="75">
        <f>PXIL!J52</f>
        <v>0</v>
      </c>
      <c r="AJ52" s="75">
        <f>PXIL!P52</f>
        <v>0</v>
      </c>
      <c r="AK52" s="75">
        <f>RTM_IEX!J52</f>
        <v>114.79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14.12268554943614</v>
      </c>
      <c r="F53">
        <f>GT_Spot!T53</f>
        <v>0</v>
      </c>
      <c r="G53">
        <f>PPCL_NG!T53</f>
        <v>31.62</v>
      </c>
      <c r="H53">
        <f>PPCL_Spot!T53</f>
        <v>0</v>
      </c>
      <c r="I53">
        <f>Bawana_NG!T53</f>
        <v>65.247323076923081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610.77695425114177</v>
      </c>
      <c r="P53" s="77">
        <v>79.421661538461549</v>
      </c>
      <c r="Q53" s="77">
        <v>26.473772000000004</v>
      </c>
      <c r="R53" s="80">
        <v>20.987272727272728</v>
      </c>
      <c r="S53" s="80">
        <v>0</v>
      </c>
      <c r="T53" s="78">
        <f>SUMPRODUCT(LTA!F53:AJ53,LTA!F$101:AJ$101,LTA!F$105:AJ$105)</f>
        <v>48.93</v>
      </c>
      <c r="U53" s="78">
        <f>SUMPRODUCT(LTA!F53:AJ53,LTA!F$102:AJ$102,LTA!F$105:AJ$105)</f>
        <v>503.95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1.73</v>
      </c>
      <c r="AB53" s="117">
        <f>-STOA!P53</f>
        <v>0</v>
      </c>
      <c r="AC53">
        <f t="shared" si="0"/>
        <v>13.02214908846047</v>
      </c>
      <c r="AD53">
        <f t="shared" si="1"/>
        <v>1466.7675200547746</v>
      </c>
      <c r="AE53">
        <f>'IDT-1'!F53</f>
        <v>0</v>
      </c>
      <c r="AF53" s="26"/>
      <c r="AG53">
        <f t="shared" si="2"/>
        <v>1466.7675200547746</v>
      </c>
      <c r="AI53" s="75">
        <f>PXIL!J53</f>
        <v>0</v>
      </c>
      <c r="AJ53" s="75">
        <f>PXIL!P53</f>
        <v>0</v>
      </c>
      <c r="AK53" s="75">
        <f>RTM_IEX!J53</f>
        <v>76.53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14.12268554943614</v>
      </c>
      <c r="F54">
        <f>GT_Spot!T54</f>
        <v>0</v>
      </c>
      <c r="G54">
        <f>PPCL_NG!T54</f>
        <v>31.23</v>
      </c>
      <c r="H54">
        <f>PPCL_Spot!T54</f>
        <v>0</v>
      </c>
      <c r="I54">
        <f>Bawana_NG!T54</f>
        <v>65.247323076923081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575.99157698514205</v>
      </c>
      <c r="P54" s="77">
        <v>79.421661538461549</v>
      </c>
      <c r="Q54" s="77">
        <v>26.473772000000004</v>
      </c>
      <c r="R54" s="80">
        <v>20.987272727272728</v>
      </c>
      <c r="S54" s="80">
        <v>0</v>
      </c>
      <c r="T54" s="78">
        <f>SUMPRODUCT(LTA!F54:AJ54,LTA!F$101:AJ$101,LTA!F$105:AJ$105)</f>
        <v>48.98</v>
      </c>
      <c r="U54" s="78">
        <f>SUMPRODUCT(LTA!F54:AJ54,LTA!F$102:AJ$102,LTA!F$105:AJ$105)</f>
        <v>501.34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1.73</v>
      </c>
      <c r="AB54" s="117">
        <f>-STOA!P54</f>
        <v>0</v>
      </c>
      <c r="AC54">
        <f t="shared" si="0"/>
        <v>12.774205768519675</v>
      </c>
      <c r="AD54">
        <f t="shared" si="1"/>
        <v>1438.8400861087157</v>
      </c>
      <c r="AE54">
        <f>'IDT-1'!F54</f>
        <v>0</v>
      </c>
      <c r="AF54" s="26"/>
      <c r="AG54">
        <f t="shared" si="2"/>
        <v>1438.8400861087157</v>
      </c>
      <c r="AI54" s="75">
        <f>PXIL!J54</f>
        <v>0</v>
      </c>
      <c r="AJ54" s="75">
        <f>PXIL!P54</f>
        <v>0</v>
      </c>
      <c r="AK54" s="75">
        <f>RTM_IEX!J54</f>
        <v>86.09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14.12268554943614</v>
      </c>
      <c r="F55">
        <f>GT_Spot!T55</f>
        <v>0</v>
      </c>
      <c r="G55">
        <f>PPCL_NG!T55</f>
        <v>31.23</v>
      </c>
      <c r="H55">
        <f>PPCL_Spot!T55</f>
        <v>0</v>
      </c>
      <c r="I55">
        <f>Bawana_NG!T55</f>
        <v>65.247323076923081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550.17526649794195</v>
      </c>
      <c r="P55" s="77">
        <v>79.421661538461549</v>
      </c>
      <c r="Q55" s="77">
        <v>26.473772000000004</v>
      </c>
      <c r="R55" s="80">
        <v>20.987272727272728</v>
      </c>
      <c r="S55" s="80">
        <v>0</v>
      </c>
      <c r="T55" s="78">
        <f>SUMPRODUCT(LTA!F55:AJ55,LTA!F$101:AJ$101,LTA!F$105:AJ$105)</f>
        <v>48.98</v>
      </c>
      <c r="U55" s="78">
        <f>SUMPRODUCT(LTA!F55:AJ55,LTA!F$102:AJ$102,LTA!F$105:AJ$105)</f>
        <v>482.1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1.73</v>
      </c>
      <c r="AB55" s="117">
        <f>-STOA!P55</f>
        <v>0</v>
      </c>
      <c r="AC55">
        <f t="shared" si="0"/>
        <v>12.152805887564034</v>
      </c>
      <c r="AD55">
        <f t="shared" si="1"/>
        <v>1248.3151755024717</v>
      </c>
      <c r="AE55">
        <f>'IDT-1'!F55</f>
        <v>0</v>
      </c>
      <c r="AF55" s="26"/>
      <c r="AG55">
        <f t="shared" si="2"/>
        <v>1248.3151755024717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14.12268554943614</v>
      </c>
      <c r="F56">
        <f>GT_Spot!T56</f>
        <v>0</v>
      </c>
      <c r="G56">
        <f>PPCL_NG!T56</f>
        <v>31.23</v>
      </c>
      <c r="H56">
        <f>PPCL_Spot!T56</f>
        <v>0</v>
      </c>
      <c r="I56">
        <f>Bawana_NG!T56</f>
        <v>65.247323076923081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502.41312594344191</v>
      </c>
      <c r="P56" s="77">
        <v>79.421661538461549</v>
      </c>
      <c r="Q56" s="77">
        <v>22.555935999999996</v>
      </c>
      <c r="R56" s="80">
        <v>20.987272727272728</v>
      </c>
      <c r="S56" s="80">
        <v>0</v>
      </c>
      <c r="T56" s="78">
        <f>SUMPRODUCT(LTA!F56:AJ56,LTA!F$101:AJ$101,LTA!F$105:AJ$105)</f>
        <v>48.87</v>
      </c>
      <c r="U56" s="78">
        <f>SUMPRODUCT(LTA!F56:AJ56,LTA!F$102:AJ$102,LTA!F$105:AJ$105)</f>
        <v>486.34000000000003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1.73</v>
      </c>
      <c r="AB56" s="117">
        <f>-STOA!P56</f>
        <v>0</v>
      </c>
      <c r="AC56">
        <f t="shared" si="0"/>
        <v>11.689975456273457</v>
      </c>
      <c r="AD56">
        <f t="shared" si="1"/>
        <v>1206.2280293792621</v>
      </c>
      <c r="AE56">
        <f>'IDT-1'!F56</f>
        <v>0</v>
      </c>
      <c r="AF56" s="26"/>
      <c r="AG56">
        <f t="shared" si="2"/>
        <v>1206.2280293792621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14.12268554943614</v>
      </c>
      <c r="F57">
        <f>GT_Spot!T57</f>
        <v>0</v>
      </c>
      <c r="G57">
        <f>PPCL_NG!T57</f>
        <v>31.23</v>
      </c>
      <c r="H57">
        <f>PPCL_Spot!T57</f>
        <v>0</v>
      </c>
      <c r="I57">
        <f>Bawana_NG!T57</f>
        <v>65.260000000000005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514.38577753084189</v>
      </c>
      <c r="P57" s="77">
        <v>79.421661538461549</v>
      </c>
      <c r="Q57" s="77">
        <v>22.555935999999996</v>
      </c>
      <c r="R57" s="80">
        <v>20.987272727272728</v>
      </c>
      <c r="S57" s="80">
        <v>0</v>
      </c>
      <c r="T57" s="78">
        <f>SUMPRODUCT(LTA!F57:AJ57,LTA!F$101:AJ$101,LTA!F$105:AJ$105)</f>
        <v>48.699999999999996</v>
      </c>
      <c r="U57" s="78">
        <f>SUMPRODUCT(LTA!F57:AJ57,LTA!F$102:AJ$102,LTA!F$105:AJ$105)</f>
        <v>481.76000000000005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1.73</v>
      </c>
      <c r="AB57" s="117">
        <f>-STOA!P57</f>
        <v>0</v>
      </c>
      <c r="AC57">
        <f t="shared" si="0"/>
        <v>11.354130608666862</v>
      </c>
      <c r="AD57">
        <f t="shared" si="1"/>
        <v>1258.7992027373457</v>
      </c>
      <c r="AE57">
        <f>'IDT-1'!F57</f>
        <v>0</v>
      </c>
      <c r="AF57" s="26"/>
      <c r="AG57">
        <f t="shared" si="2"/>
        <v>1258.7992027373457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14.12268554943614</v>
      </c>
      <c r="F58">
        <f>GT_Spot!T58</f>
        <v>0</v>
      </c>
      <c r="G58">
        <f>PPCL_NG!T58</f>
        <v>31.23</v>
      </c>
      <c r="H58">
        <f>PPCL_Spot!T58</f>
        <v>0</v>
      </c>
      <c r="I58">
        <f>Bawana_NG!T58</f>
        <v>65.247323076923081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542.34831283964184</v>
      </c>
      <c r="P58" s="77">
        <v>79.421661538461549</v>
      </c>
      <c r="Q58" s="77">
        <v>22.555935999999996</v>
      </c>
      <c r="R58" s="80">
        <v>20.987272727272728</v>
      </c>
      <c r="S58" s="80">
        <v>0</v>
      </c>
      <c r="T58" s="78">
        <f>SUMPRODUCT(LTA!F58:AJ58,LTA!F$101:AJ$101,LTA!F$105:AJ$105)</f>
        <v>48.379999999999995</v>
      </c>
      <c r="U58" s="78">
        <f>SUMPRODUCT(LTA!F58:AJ58,LTA!F$102:AJ$102,LTA!F$105:AJ$105)</f>
        <v>476.01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1.73</v>
      </c>
      <c r="AB58" s="117">
        <f>-STOA!P58</f>
        <v>0</v>
      </c>
      <c r="AC58">
        <f t="shared" si="0"/>
        <v>11.546673362461224</v>
      </c>
      <c r="AD58">
        <f t="shared" si="1"/>
        <v>1280.4865183692741</v>
      </c>
      <c r="AE58">
        <f>'IDT-1'!F58</f>
        <v>0</v>
      </c>
      <c r="AF58" s="26"/>
      <c r="AG58">
        <f t="shared" si="2"/>
        <v>1280.4865183692741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14.12268554943614</v>
      </c>
      <c r="F59">
        <f>GT_Spot!T59</f>
        <v>0</v>
      </c>
      <c r="G59">
        <f>PPCL_NG!T59</f>
        <v>30.462249254790631</v>
      </c>
      <c r="H59">
        <f>PPCL_Spot!T59</f>
        <v>0</v>
      </c>
      <c r="I59">
        <f>Bawana_NG!T59</f>
        <v>65.247323076923081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554.20035068874199</v>
      </c>
      <c r="P59" s="77">
        <v>79.421661538461549</v>
      </c>
      <c r="Q59" s="77">
        <v>22.555935999999996</v>
      </c>
      <c r="R59" s="80">
        <v>20.987272727272728</v>
      </c>
      <c r="S59" s="80">
        <v>0</v>
      </c>
      <c r="T59" s="78">
        <f>SUMPRODUCT(LTA!F59:AJ59,LTA!F$101:AJ$101,LTA!F$105:AJ$105)</f>
        <v>47.989999999999995</v>
      </c>
      <c r="U59" s="78">
        <f>SUMPRODUCT(LTA!F59:AJ59,LTA!F$102:AJ$102,LTA!F$105:AJ$105)</f>
        <v>469.75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1.73</v>
      </c>
      <c r="AB59" s="117">
        <f>-STOA!P59</f>
        <v>0</v>
      </c>
      <c r="AC59">
        <f t="shared" si="0"/>
        <v>12.029601465085229</v>
      </c>
      <c r="AD59">
        <f t="shared" si="1"/>
        <v>1234.4378773705407</v>
      </c>
      <c r="AE59">
        <f>'IDT-1'!F59</f>
        <v>0</v>
      </c>
      <c r="AF59" s="26"/>
      <c r="AG59">
        <f t="shared" si="2"/>
        <v>1234.4378773705407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14.12268554943614</v>
      </c>
      <c r="F60">
        <f>GT_Spot!T60</f>
        <v>0</v>
      </c>
      <c r="G60">
        <f>PPCL_NG!T60</f>
        <v>31.62</v>
      </c>
      <c r="H60">
        <f>PPCL_Spot!T60</f>
        <v>0</v>
      </c>
      <c r="I60">
        <f>Bawana_NG!T60</f>
        <v>65.45999999999998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559.16846044154204</v>
      </c>
      <c r="P60" s="77">
        <v>79.421661538461549</v>
      </c>
      <c r="Q60" s="77">
        <v>22.555935999999996</v>
      </c>
      <c r="R60" s="80">
        <v>20.987272727272728</v>
      </c>
      <c r="S60" s="80">
        <v>0</v>
      </c>
      <c r="T60" s="78">
        <f>SUMPRODUCT(LTA!F60:AJ60,LTA!F$101:AJ$101,LTA!F$105:AJ$105)</f>
        <v>47.61</v>
      </c>
      <c r="U60" s="78">
        <f>SUMPRODUCT(LTA!F60:AJ60,LTA!F$102:AJ$102,LTA!F$105:AJ$105)</f>
        <v>463.16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1.73</v>
      </c>
      <c r="AB60" s="117">
        <f>-STOA!P60</f>
        <v>0</v>
      </c>
      <c r="AC60">
        <f t="shared" si="0"/>
        <v>11.580138218281025</v>
      </c>
      <c r="AD60">
        <f t="shared" si="1"/>
        <v>1284.2558780384315</v>
      </c>
      <c r="AE60">
        <f>'IDT-1'!F60</f>
        <v>0</v>
      </c>
      <c r="AF60" s="26"/>
      <c r="AG60">
        <f t="shared" si="2"/>
        <v>1284.2558780384315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14.12268554943614</v>
      </c>
      <c r="F61">
        <f>GT_Spot!T61</f>
        <v>0</v>
      </c>
      <c r="G61">
        <f>PPCL_NG!T61</f>
        <v>31.23</v>
      </c>
      <c r="H61">
        <f>PPCL_Spot!T61</f>
        <v>0</v>
      </c>
      <c r="I61">
        <f>Bawana_NG!T61</f>
        <v>65.247323076923081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556.99690191354193</v>
      </c>
      <c r="P61" s="77">
        <v>79.421661538461549</v>
      </c>
      <c r="Q61" s="77">
        <v>22.555935999999996</v>
      </c>
      <c r="R61" s="80">
        <v>20.987272727272728</v>
      </c>
      <c r="S61" s="80">
        <v>0</v>
      </c>
      <c r="T61" s="78">
        <f>SUMPRODUCT(LTA!F61:AJ61,LTA!F$101:AJ$101,LTA!F$105:AJ$105)</f>
        <v>47.08</v>
      </c>
      <c r="U61" s="78">
        <f>SUMPRODUCT(LTA!F61:AJ61,LTA!F$102:AJ$102,LTA!F$105:AJ$105)</f>
        <v>456.08000000000004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1.73</v>
      </c>
      <c r="AB61" s="117">
        <f>-STOA!P61</f>
        <v>0</v>
      </c>
      <c r="AC61">
        <f t="shared" si="0"/>
        <v>11.399975671089592</v>
      </c>
      <c r="AD61">
        <f t="shared" si="1"/>
        <v>1284.0518051345459</v>
      </c>
      <c r="AE61">
        <f>'IDT-1'!F61</f>
        <v>0</v>
      </c>
      <c r="AF61" s="26"/>
      <c r="AG61">
        <f t="shared" si="2"/>
        <v>1284.0518051345459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14.12268554943614</v>
      </c>
      <c r="F62">
        <f>GT_Spot!T62</f>
        <v>0</v>
      </c>
      <c r="G62">
        <f>PPCL_NG!T62</f>
        <v>31.23</v>
      </c>
      <c r="H62">
        <f>PPCL_Spot!T62</f>
        <v>0</v>
      </c>
      <c r="I62">
        <f>Bawana_NG!T62</f>
        <v>66.082797233516771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553.60785943354188</v>
      </c>
      <c r="P62" s="77">
        <v>79.421661538461549</v>
      </c>
      <c r="Q62" s="77">
        <v>22.555935999999996</v>
      </c>
      <c r="R62" s="80">
        <v>20.987272727272728</v>
      </c>
      <c r="S62" s="80">
        <v>0</v>
      </c>
      <c r="T62" s="78">
        <f>SUMPRODUCT(LTA!F62:AJ62,LTA!F$101:AJ$101,LTA!F$105:AJ$105)</f>
        <v>45.79</v>
      </c>
      <c r="U62" s="78">
        <f>SUMPRODUCT(LTA!F62:AJ62,LTA!F$102:AJ$102,LTA!F$105:AJ$105)</f>
        <v>451.53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1.73</v>
      </c>
      <c r="AB62" s="117">
        <f>-STOA!P62</f>
        <v>0</v>
      </c>
      <c r="AC62">
        <f t="shared" si="0"/>
        <v>11.770018645953382</v>
      </c>
      <c r="AD62">
        <f t="shared" si="1"/>
        <v>1225.2881938362757</v>
      </c>
      <c r="AE62">
        <f>'IDT-1'!F62</f>
        <v>0</v>
      </c>
      <c r="AF62" s="26"/>
      <c r="AG62">
        <f t="shared" si="2"/>
        <v>1225.2881938362757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14.12268554943614</v>
      </c>
      <c r="F63">
        <f>GT_Spot!T63</f>
        <v>0</v>
      </c>
      <c r="G63">
        <f>PPCL_NG!T63</f>
        <v>31.23</v>
      </c>
      <c r="H63">
        <f>PPCL_Spot!T63</f>
        <v>0</v>
      </c>
      <c r="I63">
        <f>Bawana_NG!T63</f>
        <v>65.88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554.45512005354192</v>
      </c>
      <c r="P63" s="77">
        <v>79.421661538461549</v>
      </c>
      <c r="Q63" s="77">
        <v>22.555935999999996</v>
      </c>
      <c r="R63" s="80">
        <v>20.987272727272728</v>
      </c>
      <c r="S63" s="80">
        <v>0</v>
      </c>
      <c r="T63" s="78">
        <f>SUMPRODUCT(LTA!F63:AJ63,LTA!F$101:AJ$101,LTA!F$105:AJ$105)</f>
        <v>42.81</v>
      </c>
      <c r="U63" s="78">
        <f>SUMPRODUCT(LTA!F63:AJ63,LTA!F$102:AJ$102,LTA!F$105:AJ$105)</f>
        <v>445.01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1.73</v>
      </c>
      <c r="AB63" s="117">
        <f>-STOA!P63</f>
        <v>0</v>
      </c>
      <c r="AC63">
        <f t="shared" si="0"/>
        <v>11.825261836587364</v>
      </c>
      <c r="AD63">
        <f t="shared" si="1"/>
        <v>1201.377414032125</v>
      </c>
      <c r="AE63">
        <f>'IDT-1'!F63</f>
        <v>0</v>
      </c>
      <c r="AF63" s="26"/>
      <c r="AG63">
        <f t="shared" si="2"/>
        <v>1201.377414032125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14.12268554943614</v>
      </c>
      <c r="F64">
        <f>GT_Spot!T64</f>
        <v>0</v>
      </c>
      <c r="G64">
        <f>PPCL_NG!T64</f>
        <v>31.23</v>
      </c>
      <c r="H64">
        <f>PPCL_Spot!T64</f>
        <v>0</v>
      </c>
      <c r="I64">
        <f>Bawana_NG!T64</f>
        <v>65.88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555.30238067354196</v>
      </c>
      <c r="P64" s="77">
        <v>79.421661538461549</v>
      </c>
      <c r="Q64" s="77">
        <v>22.555935999999996</v>
      </c>
      <c r="R64" s="80">
        <v>20.987272727272728</v>
      </c>
      <c r="S64" s="80">
        <v>0</v>
      </c>
      <c r="T64" s="78">
        <f>SUMPRODUCT(LTA!F64:AJ64,LTA!F$101:AJ$101,LTA!F$105:AJ$105)</f>
        <v>39.69</v>
      </c>
      <c r="U64" s="78">
        <f>SUMPRODUCT(LTA!F64:AJ64,LTA!F$102:AJ$102,LTA!F$105:AJ$105)</f>
        <v>436.03000000000003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1.73</v>
      </c>
      <c r="AB64" s="117">
        <f>-STOA!P64</f>
        <v>0</v>
      </c>
      <c r="AC64">
        <f t="shared" si="0"/>
        <v>11.237940716322623</v>
      </c>
      <c r="AD64">
        <f t="shared" si="1"/>
        <v>1245.7119957723899</v>
      </c>
      <c r="AE64">
        <f>'IDT-1'!F64</f>
        <v>0</v>
      </c>
      <c r="AF64" s="26"/>
      <c r="AG64">
        <f t="shared" si="2"/>
        <v>1245.7119957723899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14.12268554943614</v>
      </c>
      <c r="F65">
        <f>GT_Spot!T65</f>
        <v>0</v>
      </c>
      <c r="G65">
        <f>PPCL_NG!T65</f>
        <v>31.23</v>
      </c>
      <c r="H65">
        <f>PPCL_Spot!T65</f>
        <v>0</v>
      </c>
      <c r="I65">
        <f>Bawana_NG!T65</f>
        <v>65.66730186121039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555.67833492754198</v>
      </c>
      <c r="P65" s="77">
        <v>79.421661538461549</v>
      </c>
      <c r="Q65" s="77">
        <v>22.555935999999996</v>
      </c>
      <c r="R65" s="80">
        <v>20.987272727272728</v>
      </c>
      <c r="S65" s="80">
        <v>0</v>
      </c>
      <c r="T65" s="78">
        <f>SUMPRODUCT(LTA!F65:AJ65,LTA!F$101:AJ$101,LTA!F$105:AJ$105)</f>
        <v>36.239999999999995</v>
      </c>
      <c r="U65" s="78">
        <f>SUMPRODUCT(LTA!F65:AJ65,LTA!F$102:AJ$102,LTA!F$105:AJ$105)</f>
        <v>426.39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1.73</v>
      </c>
      <c r="AB65" s="117">
        <f>-STOA!P65</f>
        <v>0</v>
      </c>
      <c r="AC65">
        <f t="shared" si="0"/>
        <v>11.301747920580381</v>
      </c>
      <c r="AD65">
        <f t="shared" si="1"/>
        <v>1212.7214446833425</v>
      </c>
      <c r="AE65">
        <f>'IDT-1'!F65</f>
        <v>0</v>
      </c>
      <c r="AF65" s="26"/>
      <c r="AG65">
        <f t="shared" si="2"/>
        <v>1212.7214446833425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13.38424543946932</v>
      </c>
      <c r="F66">
        <f>GT_Spot!T66</f>
        <v>0</v>
      </c>
      <c r="G66">
        <f>PPCL_NG!T66</f>
        <v>31.62</v>
      </c>
      <c r="H66">
        <f>PPCL_Spot!T66</f>
        <v>0</v>
      </c>
      <c r="I66">
        <f>Bawana_NG!T66</f>
        <v>65.66730186121039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564.998201747542</v>
      </c>
      <c r="P66" s="77">
        <v>79.421661538461549</v>
      </c>
      <c r="Q66" s="77">
        <v>22.555935999999996</v>
      </c>
      <c r="R66" s="80">
        <v>20.987272727272728</v>
      </c>
      <c r="S66" s="80">
        <v>0</v>
      </c>
      <c r="T66" s="78">
        <f>SUMPRODUCT(LTA!F66:AJ66,LTA!F$101:AJ$101,LTA!F$105:AJ$105)</f>
        <v>32.369999999999997</v>
      </c>
      <c r="U66" s="78">
        <f>SUMPRODUCT(LTA!F66:AJ66,LTA!F$102:AJ$102,LTA!F$105:AJ$105)</f>
        <v>416.28000000000003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1.73</v>
      </c>
      <c r="AB66" s="117">
        <f>-STOA!P66</f>
        <v>0</v>
      </c>
      <c r="AC66">
        <f t="shared" si="0"/>
        <v>11.257672475628674</v>
      </c>
      <c r="AD66">
        <f t="shared" si="1"/>
        <v>1207.7569468383274</v>
      </c>
      <c r="AE66">
        <f>'IDT-1'!F66</f>
        <v>0</v>
      </c>
      <c r="AF66" s="26"/>
      <c r="AG66">
        <f t="shared" si="2"/>
        <v>1207.7569468383274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13.38424543946932</v>
      </c>
      <c r="F67">
        <f>GT_Spot!T67</f>
        <v>0</v>
      </c>
      <c r="G67">
        <f>PPCL_NG!T67</f>
        <v>31.62</v>
      </c>
      <c r="H67">
        <f>PPCL_Spot!T67</f>
        <v>0</v>
      </c>
      <c r="I67">
        <f>Bawana_NG!T67</f>
        <v>65.667301861210404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581.7976172440118</v>
      </c>
      <c r="P67" s="77">
        <v>79.421661538461549</v>
      </c>
      <c r="Q67" s="77">
        <v>22.555935999999996</v>
      </c>
      <c r="R67" s="80">
        <v>20.987272727272728</v>
      </c>
      <c r="S67" s="80">
        <v>0</v>
      </c>
      <c r="T67" s="78">
        <f>SUMPRODUCT(LTA!F67:AJ67,LTA!F$101:AJ$101,LTA!F$105:AJ$105)</f>
        <v>31.01</v>
      </c>
      <c r="U67" s="78">
        <f>SUMPRODUCT(LTA!F67:AJ67,LTA!F$102:AJ$102,LTA!F$105:AJ$105)</f>
        <v>406.15999999999997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1.73</v>
      </c>
      <c r="AB67" s="117">
        <f>-STOA!P67</f>
        <v>0</v>
      </c>
      <c r="AC67">
        <f t="shared" si="0"/>
        <v>11.748389708107373</v>
      </c>
      <c r="AD67">
        <f t="shared" si="1"/>
        <v>1162.5856451023183</v>
      </c>
      <c r="AE67">
        <f>'IDT-1'!F67</f>
        <v>0</v>
      </c>
      <c r="AF67" s="26"/>
      <c r="AG67">
        <f t="shared" si="2"/>
        <v>1162.5856451023183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13.38424543946932</v>
      </c>
      <c r="F68">
        <f>GT_Spot!T68</f>
        <v>0</v>
      </c>
      <c r="G68">
        <f>PPCL_NG!T68</f>
        <v>31.62</v>
      </c>
      <c r="H68">
        <f>PPCL_Spot!T68</f>
        <v>0</v>
      </c>
      <c r="I68">
        <f>Bawana_NG!T68</f>
        <v>66.927237835830141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592.39705361394192</v>
      </c>
      <c r="P68" s="77">
        <v>79.421661538461549</v>
      </c>
      <c r="Q68" s="77">
        <v>22.555935999999996</v>
      </c>
      <c r="R68" s="80">
        <v>20.987272727272728</v>
      </c>
      <c r="S68" s="80">
        <v>0</v>
      </c>
      <c r="T68" s="78">
        <f>SUMPRODUCT(LTA!F68:AJ68,LTA!F$101:AJ$101,LTA!F$105:AJ$105)</f>
        <v>26.28</v>
      </c>
      <c r="U68" s="78">
        <f>SUMPRODUCT(LTA!F68:AJ68,LTA!F$102:AJ$102,LTA!F$105:AJ$105)</f>
        <v>395.8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1.73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11.276053808629646</v>
      </c>
      <c r="AD68">
        <f t="shared" ref="AD68:AD98" si="4">SUM(B68:AB68,AI68:AR68)-AC68</f>
        <v>1209.8273533463459</v>
      </c>
      <c r="AE68">
        <f>'IDT-1'!F68</f>
        <v>0</v>
      </c>
      <c r="AF68" s="26"/>
      <c r="AG68">
        <f t="shared" ref="AG68:AG98" si="5">SUM(AD68:AF68)</f>
        <v>1209.8273533463459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13.38424543946932</v>
      </c>
      <c r="F69">
        <f>GT_Spot!T69</f>
        <v>0</v>
      </c>
      <c r="G69">
        <f>PPCL_NG!T69</f>
        <v>32</v>
      </c>
      <c r="H69">
        <f>PPCL_Spot!T69</f>
        <v>0</v>
      </c>
      <c r="I69">
        <f>Bawana_NG!T69</f>
        <v>66.50451870776331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607.37180637754182</v>
      </c>
      <c r="P69" s="77">
        <v>79.421661538461549</v>
      </c>
      <c r="Q69" s="77">
        <v>26.473772000000004</v>
      </c>
      <c r="R69" s="80">
        <v>15.926909090909092</v>
      </c>
      <c r="S69" s="80">
        <v>0</v>
      </c>
      <c r="T69" s="78">
        <f>SUMPRODUCT(LTA!F69:AJ69,LTA!F$101:AJ$101,LTA!F$105:AJ$105)</f>
        <v>21.34</v>
      </c>
      <c r="U69" s="78">
        <f>SUMPRODUCT(LTA!F69:AJ69,LTA!F$102:AJ$102,LTA!F$105:AJ$105)</f>
        <v>401.34999999999991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1.73</v>
      </c>
      <c r="AB69" s="117">
        <f>-STOA!P69</f>
        <v>0</v>
      </c>
      <c r="AC69">
        <f t="shared" si="3"/>
        <v>11.491550736644291</v>
      </c>
      <c r="AD69">
        <f t="shared" si="4"/>
        <v>1214.0113624175008</v>
      </c>
      <c r="AE69">
        <f>'IDT-1'!F69</f>
        <v>0</v>
      </c>
      <c r="AF69" s="26"/>
      <c r="AG69">
        <f t="shared" si="5"/>
        <v>1214.0113624175008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13.38424543946932</v>
      </c>
      <c r="F70">
        <f>GT_Spot!T70</f>
        <v>0</v>
      </c>
      <c r="G70">
        <f>PPCL_NG!T70</f>
        <v>31.62</v>
      </c>
      <c r="H70">
        <f>PPCL_Spot!T70</f>
        <v>0</v>
      </c>
      <c r="I70">
        <f>Bawana_NG!T70</f>
        <v>66.290000000000006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611.19044778970692</v>
      </c>
      <c r="P70" s="77">
        <v>79.421661538461549</v>
      </c>
      <c r="Q70" s="77">
        <v>26.473772000000004</v>
      </c>
      <c r="R70" s="80">
        <v>8.3287272727272725</v>
      </c>
      <c r="S70" s="80">
        <v>0</v>
      </c>
      <c r="T70" s="78">
        <f>SUMPRODUCT(LTA!F70:AJ70,LTA!F$101:AJ$101,LTA!F$105:AJ$105)</f>
        <v>16.22</v>
      </c>
      <c r="U70" s="78">
        <f>SUMPRODUCT(LTA!F70:AJ70,LTA!F$102:AJ$102,LTA!F$105:AJ$105)</f>
        <v>391.68999999999994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1.73</v>
      </c>
      <c r="AB70" s="117">
        <f>-STOA!P70</f>
        <v>0</v>
      </c>
      <c r="AC70">
        <f t="shared" si="3"/>
        <v>11.234213741221073</v>
      </c>
      <c r="AD70">
        <f t="shared" si="4"/>
        <v>1205.114640299144</v>
      </c>
      <c r="AE70">
        <f>'IDT-1'!F70</f>
        <v>0</v>
      </c>
      <c r="AF70" s="26"/>
      <c r="AG70">
        <f t="shared" si="5"/>
        <v>1205.114640299144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13.38424543946932</v>
      </c>
      <c r="F71">
        <f>GT_Spot!T71</f>
        <v>0</v>
      </c>
      <c r="G71">
        <f>PPCL_NG!T71</f>
        <v>31.62</v>
      </c>
      <c r="H71">
        <f>PPCL_Spot!T71</f>
        <v>0</v>
      </c>
      <c r="I71">
        <f>Bawana_NG!T71</f>
        <v>66.082812828312171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634.68057637431161</v>
      </c>
      <c r="P71" s="77">
        <v>79.421661538461549</v>
      </c>
      <c r="Q71" s="77">
        <v>26.473772000000004</v>
      </c>
      <c r="R71" s="80">
        <v>3.1309090909090913</v>
      </c>
      <c r="S71" s="80">
        <v>0</v>
      </c>
      <c r="T71" s="78">
        <f>SUMPRODUCT(LTA!F71:AJ71,LTA!F$101:AJ$101,LTA!F$105:AJ$105)</f>
        <v>11.68</v>
      </c>
      <c r="U71" s="78">
        <f>SUMPRODUCT(LTA!F71:AJ71,LTA!F$102:AJ$102,LTA!F$105:AJ$105)</f>
        <v>383.89999999999992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1.77</v>
      </c>
      <c r="AB71" s="117">
        <f>-STOA!P71</f>
        <v>0</v>
      </c>
      <c r="AC71">
        <f t="shared" si="3"/>
        <v>11.951070389819389</v>
      </c>
      <c r="AD71">
        <f t="shared" si="4"/>
        <v>1135.1929068816444</v>
      </c>
      <c r="AE71">
        <f>'IDT-1'!F71</f>
        <v>0</v>
      </c>
      <c r="AF71" s="26"/>
      <c r="AG71">
        <f t="shared" si="5"/>
        <v>1135.1929068816444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13.38424543946932</v>
      </c>
      <c r="F72">
        <f>GT_Spot!T72</f>
        <v>0</v>
      </c>
      <c r="G72">
        <f>PPCL_NG!T72</f>
        <v>31.62</v>
      </c>
      <c r="H72">
        <f>PPCL_Spot!T72</f>
        <v>0</v>
      </c>
      <c r="I72">
        <f>Bawana_NG!T72</f>
        <v>66.082812828312171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651.41651125158899</v>
      </c>
      <c r="P72" s="77">
        <v>79.421661538461549</v>
      </c>
      <c r="Q72" s="77">
        <v>26.473772000000004</v>
      </c>
      <c r="R72" s="80">
        <v>0.67709090909090908</v>
      </c>
      <c r="S72" s="80">
        <v>0</v>
      </c>
      <c r="T72" s="78">
        <f>SUMPRODUCT(LTA!F72:AJ72,LTA!F$101:AJ$101,LTA!F$105:AJ$105)</f>
        <v>7.54</v>
      </c>
      <c r="U72" s="78">
        <f>SUMPRODUCT(LTA!F72:AJ72,LTA!F$102:AJ$102,LTA!F$105:AJ$105)</f>
        <v>379.09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1.77</v>
      </c>
      <c r="AB72" s="117">
        <f>-STOA!P72</f>
        <v>0</v>
      </c>
      <c r="AC72">
        <f t="shared" si="3"/>
        <v>11.655037626908921</v>
      </c>
      <c r="AD72">
        <f t="shared" si="4"/>
        <v>1312.7810563400139</v>
      </c>
      <c r="AE72">
        <f>'IDT-1'!F72</f>
        <v>-129.12700000000001</v>
      </c>
      <c r="AF72" s="26"/>
      <c r="AG72">
        <f t="shared" si="5"/>
        <v>1183.654056340014</v>
      </c>
      <c r="AI72" s="75">
        <f>PXIL!J72</f>
        <v>0</v>
      </c>
      <c r="AJ72" s="75">
        <f>PXIL!P72</f>
        <v>0</v>
      </c>
      <c r="AK72" s="75">
        <f>RTM_IEX!J72</f>
        <v>66.959999999999994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13.38424543946932</v>
      </c>
      <c r="F73">
        <f>GT_Spot!T73</f>
        <v>0</v>
      </c>
      <c r="G73">
        <f>PPCL_NG!T73</f>
        <v>31.62</v>
      </c>
      <c r="H73">
        <f>PPCL_Spot!T73</f>
        <v>0</v>
      </c>
      <c r="I73">
        <f>Bawana_NG!T73</f>
        <v>65.247323076923081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684.69564213814795</v>
      </c>
      <c r="P73" s="77">
        <v>79.421661538461549</v>
      </c>
      <c r="Q73" s="77">
        <v>26.473772000000004</v>
      </c>
      <c r="R73" s="80">
        <v>0</v>
      </c>
      <c r="S73" s="80">
        <v>0</v>
      </c>
      <c r="T73" s="78">
        <f>SUMPRODUCT(LTA!F73:AJ73,LTA!F$101:AJ$101,LTA!F$105:AJ$105)</f>
        <v>3.62</v>
      </c>
      <c r="U73" s="78">
        <f>SUMPRODUCT(LTA!F73:AJ73,LTA!F$102:AJ$102,LTA!F$105:AJ$105)</f>
        <v>376.19999999999993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1.77</v>
      </c>
      <c r="AB73" s="117">
        <f>-STOA!P73</f>
        <v>0</v>
      </c>
      <c r="AC73">
        <f t="shared" si="3"/>
        <v>12.00093526889842</v>
      </c>
      <c r="AD73">
        <f t="shared" si="4"/>
        <v>1351.7417089241035</v>
      </c>
      <c r="AE73">
        <f>'IDT-1'!F73</f>
        <v>-148.52099999999999</v>
      </c>
      <c r="AF73" s="26"/>
      <c r="AG73">
        <f t="shared" si="5"/>
        <v>1203.2207089241035</v>
      </c>
      <c r="AI73" s="75">
        <f>PXIL!J73</f>
        <v>0</v>
      </c>
      <c r="AJ73" s="75">
        <f>PXIL!P73</f>
        <v>0</v>
      </c>
      <c r="AK73" s="75">
        <f>RTM_IEX!J73</f>
        <v>81.31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14.12268554943614</v>
      </c>
      <c r="F74">
        <f>GT_Spot!T74</f>
        <v>0</v>
      </c>
      <c r="G74">
        <f>PPCL_NG!T74</f>
        <v>31.62</v>
      </c>
      <c r="H74">
        <f>PPCL_Spot!T74</f>
        <v>0</v>
      </c>
      <c r="I74">
        <f>Bawana_NG!T74</f>
        <v>66.082812828312171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695.42572516414805</v>
      </c>
      <c r="P74" s="77">
        <v>79.421661538461549</v>
      </c>
      <c r="Q74" s="77">
        <v>26.473772000000004</v>
      </c>
      <c r="R74" s="80">
        <v>0</v>
      </c>
      <c r="S74" s="80">
        <v>0</v>
      </c>
      <c r="T74" s="78">
        <f>SUMPRODUCT(LTA!F74:AJ74,LTA!F$101:AJ$101,LTA!F$105:AJ$105)</f>
        <v>0.94</v>
      </c>
      <c r="U74" s="78">
        <f>SUMPRODUCT(LTA!F74:AJ74,LTA!F$102:AJ$102,LTA!F$105:AJ$105)</f>
        <v>374.59999999999997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1.77</v>
      </c>
      <c r="AB74" s="117">
        <f>-STOA!P74</f>
        <v>0</v>
      </c>
      <c r="AC74">
        <f t="shared" si="3"/>
        <v>11.98741858230715</v>
      </c>
      <c r="AD74">
        <f t="shared" si="4"/>
        <v>1350.2192384980508</v>
      </c>
      <c r="AE74">
        <f>'IDT-1'!F74</f>
        <v>-140.17699999999999</v>
      </c>
      <c r="AF74" s="26"/>
      <c r="AG74">
        <f t="shared" si="5"/>
        <v>1210.0422384980509</v>
      </c>
      <c r="AI74" s="75">
        <f>PXIL!J74</f>
        <v>0</v>
      </c>
      <c r="AJ74" s="75">
        <f>PXIL!P74</f>
        <v>0</v>
      </c>
      <c r="AK74" s="75">
        <f>RTM_IEX!J74</f>
        <v>71.75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14.604398976982097</v>
      </c>
      <c r="F75">
        <f>GT_Spot!T75</f>
        <v>0</v>
      </c>
      <c r="G75">
        <f>PPCL_NG!T75</f>
        <v>30.38</v>
      </c>
      <c r="H75">
        <f>PPCL_Spot!T75</f>
        <v>0</v>
      </c>
      <c r="I75">
        <f>Bawana_NG!T75</f>
        <v>65.46280759059843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695.42572516414805</v>
      </c>
      <c r="P75" s="77">
        <v>79.421661538461549</v>
      </c>
      <c r="Q75" s="77">
        <v>26.473772000000004</v>
      </c>
      <c r="R75" s="80">
        <v>0</v>
      </c>
      <c r="S75" s="80">
        <v>0</v>
      </c>
      <c r="T75" s="78">
        <f>SUMPRODUCT(LTA!F75:AJ75,LTA!F$101:AJ$101,LTA!F$105:AJ$105)</f>
        <v>0.01</v>
      </c>
      <c r="U75" s="78">
        <f>SUMPRODUCT(LTA!F75:AJ75,LTA!F$102:AJ$102,LTA!F$105:AJ$105)</f>
        <v>374.73999999999995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1.77</v>
      </c>
      <c r="AB75" s="117">
        <f>-STOA!P75</f>
        <v>0</v>
      </c>
      <c r="AC75">
        <f t="shared" si="3"/>
        <v>11.336937614377673</v>
      </c>
      <c r="AD75">
        <f t="shared" si="4"/>
        <v>1276.9514276558125</v>
      </c>
      <c r="AE75">
        <f>'IDT-1'!F75</f>
        <v>-78.423000000000002</v>
      </c>
      <c r="AF75" s="26"/>
      <c r="AG75">
        <f t="shared" si="5"/>
        <v>1198.5284276558125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14.604398976982097</v>
      </c>
      <c r="F76">
        <f>GT_Spot!T76</f>
        <v>0</v>
      </c>
      <c r="G76">
        <f>PPCL_NG!T76</f>
        <v>31.23</v>
      </c>
      <c r="H76">
        <f>PPCL_Spot!T76</f>
        <v>0</v>
      </c>
      <c r="I76">
        <f>Bawana_NG!T76</f>
        <v>65.257322666666681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719.65129463134792</v>
      </c>
      <c r="P76" s="77">
        <v>79.421661538461549</v>
      </c>
      <c r="Q76" s="77">
        <v>26.473772000000004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367.98999999999995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1.77</v>
      </c>
      <c r="AB76" s="117">
        <f>-STOA!P76</f>
        <v>0</v>
      </c>
      <c r="AC76">
        <f t="shared" si="3"/>
        <v>12.127706358358433</v>
      </c>
      <c r="AD76">
        <f t="shared" si="4"/>
        <v>1366.0207434550998</v>
      </c>
      <c r="AE76">
        <f>'IDT-1'!F76</f>
        <v>-112</v>
      </c>
      <c r="AF76" s="26"/>
      <c r="AG76">
        <f t="shared" si="5"/>
        <v>1254.0207434550998</v>
      </c>
      <c r="AI76" s="75">
        <f>PXIL!J76</f>
        <v>0</v>
      </c>
      <c r="AJ76" s="75">
        <f>PXIL!P76</f>
        <v>0</v>
      </c>
      <c r="AK76" s="75">
        <f>RTM_IEX!J76</f>
        <v>71.75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14.604398976982097</v>
      </c>
      <c r="F77">
        <f>GT_Spot!T77</f>
        <v>0</v>
      </c>
      <c r="G77">
        <f>PPCL_NG!T77</f>
        <v>30.08</v>
      </c>
      <c r="H77">
        <f>PPCL_Spot!T77</f>
        <v>0</v>
      </c>
      <c r="I77">
        <f>Bawana_NG!T77</f>
        <v>65.257322666666681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715.50934245854785</v>
      </c>
      <c r="P77" s="77">
        <v>79.421661538461549</v>
      </c>
      <c r="Q77" s="77">
        <v>26.473772000000004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367.59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</v>
      </c>
      <c r="AA77" s="117">
        <f>STOA!J77</f>
        <v>1.77</v>
      </c>
      <c r="AB77" s="117">
        <f>-STOA!P77</f>
        <v>0</v>
      </c>
      <c r="AC77">
        <f t="shared" si="3"/>
        <v>12.18837956180438</v>
      </c>
      <c r="AD77">
        <f t="shared" si="4"/>
        <v>1366.8281180788538</v>
      </c>
      <c r="AE77">
        <f>'IDT-1'!F77</f>
        <v>-120</v>
      </c>
      <c r="AF77" s="26"/>
      <c r="AG77">
        <f t="shared" si="5"/>
        <v>1246.8281180788538</v>
      </c>
      <c r="AI77" s="75">
        <f>PXIL!J77</f>
        <v>0</v>
      </c>
      <c r="AJ77" s="75">
        <f>PXIL!P77</f>
        <v>0</v>
      </c>
      <c r="AK77" s="75">
        <f>RTM_IEX!J77</f>
        <v>81.31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14.604398976982097</v>
      </c>
      <c r="F78">
        <f>GT_Spot!T78</f>
        <v>0</v>
      </c>
      <c r="G78">
        <f>PPCL_NG!T78</f>
        <v>30.08</v>
      </c>
      <c r="H78">
        <f>PPCL_Spot!T78</f>
        <v>0</v>
      </c>
      <c r="I78">
        <f>Bawana_NG!T78</f>
        <v>65.257322666666681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704.77925943254786</v>
      </c>
      <c r="P78" s="77">
        <v>79.421661538461549</v>
      </c>
      <c r="Q78" s="77">
        <v>26.473772000000004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367.04999999999995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</v>
      </c>
      <c r="AA78" s="117">
        <f>STOA!J78</f>
        <v>1.77</v>
      </c>
      <c r="AB78" s="117">
        <f>-STOA!P78</f>
        <v>0</v>
      </c>
      <c r="AC78">
        <f t="shared" si="3"/>
        <v>11.67950359630875</v>
      </c>
      <c r="AD78">
        <f t="shared" si="4"/>
        <v>1297.4569110183495</v>
      </c>
      <c r="AE78">
        <f>'IDT-1'!F78</f>
        <v>-118</v>
      </c>
      <c r="AF78" s="26"/>
      <c r="AG78">
        <f t="shared" si="5"/>
        <v>1179.4569110183495</v>
      </c>
      <c r="AI78" s="75">
        <f>PXIL!J78</f>
        <v>0</v>
      </c>
      <c r="AJ78" s="75">
        <f>PXIL!P78</f>
        <v>0</v>
      </c>
      <c r="AK78" s="75">
        <f>RTM_IEX!J78</f>
        <v>28.7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14.604398976982097</v>
      </c>
      <c r="F79">
        <f>GT_Spot!T79</f>
        <v>0</v>
      </c>
      <c r="G79">
        <f>PPCL_NG!T79</f>
        <v>30.85</v>
      </c>
      <c r="H79">
        <f>PPCL_Spot!T79</f>
        <v>0</v>
      </c>
      <c r="I79">
        <f>Bawana_NG!T79</f>
        <v>65.247323076923081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671.89871504870337</v>
      </c>
      <c r="P79" s="77">
        <v>79.421661538461549</v>
      </c>
      <c r="Q79" s="77">
        <v>26.473772000000004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366.78999999999996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1.77</v>
      </c>
      <c r="AB79" s="117">
        <f>-STOA!P79</f>
        <v>0</v>
      </c>
      <c r="AC79">
        <f t="shared" si="3"/>
        <v>11.567211661641418</v>
      </c>
      <c r="AD79">
        <f t="shared" si="4"/>
        <v>1302.8886589794288</v>
      </c>
      <c r="AE79">
        <f>'IDT-1'!F79</f>
        <v>-110.151</v>
      </c>
      <c r="AF79" s="26"/>
      <c r="AG79">
        <f t="shared" si="5"/>
        <v>1192.7376589794287</v>
      </c>
      <c r="AI79" s="75">
        <f>PXIL!J79</f>
        <v>0</v>
      </c>
      <c r="AJ79" s="75">
        <f>PXIL!P79</f>
        <v>0</v>
      </c>
      <c r="AK79" s="75">
        <f>RTM_IEX!J79</f>
        <v>57.4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14.604398976982097</v>
      </c>
      <c r="F80">
        <f>GT_Spot!T80</f>
        <v>0</v>
      </c>
      <c r="G80">
        <f>PPCL_NG!T80</f>
        <v>30.85</v>
      </c>
      <c r="H80">
        <f>PPCL_Spot!T80</f>
        <v>0</v>
      </c>
      <c r="I80">
        <f>Bawana_NG!T80</f>
        <v>65.247323076923081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658.32975186344174</v>
      </c>
      <c r="P80" s="77">
        <v>79.421661538461549</v>
      </c>
      <c r="Q80" s="77">
        <v>26.473772000000004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362.21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1.77</v>
      </c>
      <c r="AB80" s="117">
        <f>-STOA!P80</f>
        <v>0</v>
      </c>
      <c r="AC80">
        <f t="shared" si="3"/>
        <v>11.659884785611117</v>
      </c>
      <c r="AD80">
        <f t="shared" si="4"/>
        <v>1313.3270226701973</v>
      </c>
      <c r="AE80">
        <f>'IDT-1'!F80</f>
        <v>-116.598</v>
      </c>
      <c r="AF80" s="26"/>
      <c r="AG80">
        <f t="shared" si="5"/>
        <v>1196.7290226701973</v>
      </c>
      <c r="AI80" s="75">
        <f>PXIL!J80</f>
        <v>0</v>
      </c>
      <c r="AJ80" s="75">
        <f>PXIL!P80</f>
        <v>0</v>
      </c>
      <c r="AK80" s="75">
        <f>RTM_IEX!J80</f>
        <v>86.08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14.604398976982097</v>
      </c>
      <c r="F81">
        <f>GT_Spot!T81</f>
        <v>0</v>
      </c>
      <c r="G81">
        <f>PPCL_NG!T81</f>
        <v>30.462249254790631</v>
      </c>
      <c r="H81">
        <f>PPCL_Spot!T81</f>
        <v>0</v>
      </c>
      <c r="I81">
        <f>Bawana_NG!T81</f>
        <v>65.247323076923081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652.77114823624174</v>
      </c>
      <c r="P81" s="77">
        <v>79.421661538461549</v>
      </c>
      <c r="Q81" s="77">
        <v>26.473772000000004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362.28999999999996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1.77</v>
      </c>
      <c r="AB81" s="117">
        <f>-STOA!P81</f>
        <v>0</v>
      </c>
      <c r="AC81">
        <f t="shared" si="3"/>
        <v>11.524220867133913</v>
      </c>
      <c r="AD81">
        <f t="shared" si="4"/>
        <v>1298.0463322162652</v>
      </c>
      <c r="AE81">
        <f>'IDT-1'!F81</f>
        <v>-122.413</v>
      </c>
      <c r="AF81" s="26"/>
      <c r="AG81">
        <f t="shared" si="5"/>
        <v>1175.6333322162652</v>
      </c>
      <c r="AI81" s="75">
        <f>PXIL!J81</f>
        <v>0</v>
      </c>
      <c r="AJ81" s="75">
        <f>PXIL!P81</f>
        <v>0</v>
      </c>
      <c r="AK81" s="75">
        <f>RTM_IEX!J81</f>
        <v>76.53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14.604398976982097</v>
      </c>
      <c r="F82">
        <f>GT_Spot!T82</f>
        <v>0</v>
      </c>
      <c r="G82">
        <f>PPCL_NG!T82</f>
        <v>31.62</v>
      </c>
      <c r="H82">
        <f>PPCL_Spot!T82</f>
        <v>0</v>
      </c>
      <c r="I82">
        <f>Bawana_NG!T82</f>
        <v>65.247323076923081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642.4623626634417</v>
      </c>
      <c r="P82" s="77">
        <v>79.421661538461549</v>
      </c>
      <c r="Q82" s="77">
        <v>26.473772000000004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362.17999999999995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1.77</v>
      </c>
      <c r="AB82" s="117">
        <f>-STOA!P82</f>
        <v>0</v>
      </c>
      <c r="AC82">
        <f t="shared" si="3"/>
        <v>11.190075760651116</v>
      </c>
      <c r="AD82">
        <f t="shared" si="4"/>
        <v>1260.4094424951572</v>
      </c>
      <c r="AE82">
        <f>'IDT-1'!F82</f>
        <v>-139.952</v>
      </c>
      <c r="AF82" s="26"/>
      <c r="AG82">
        <f t="shared" si="5"/>
        <v>1120.4574424951572</v>
      </c>
      <c r="AI82" s="75">
        <f>PXIL!J82</f>
        <v>0</v>
      </c>
      <c r="AJ82" s="75">
        <f>PXIL!P82</f>
        <v>0</v>
      </c>
      <c r="AK82" s="75">
        <f>RTM_IEX!J82</f>
        <v>47.82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14.604398976982097</v>
      </c>
      <c r="F83">
        <f>GT_Spot!T83</f>
        <v>0</v>
      </c>
      <c r="G83">
        <f>PPCL_NG!T83</f>
        <v>31.62</v>
      </c>
      <c r="H83">
        <f>PPCL_Spot!T83</f>
        <v>0</v>
      </c>
      <c r="I83">
        <f>Bawana_NG!T83</f>
        <v>65.247323076923081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604.7715028112417</v>
      </c>
      <c r="P83" s="77">
        <v>79.421661538461549</v>
      </c>
      <c r="Q83" s="77">
        <v>26.473772000000004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362.14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1.77</v>
      </c>
      <c r="AB83" s="117">
        <f>-STOA!P83</f>
        <v>0</v>
      </c>
      <c r="AC83">
        <f t="shared" si="3"/>
        <v>10.563508193951755</v>
      </c>
      <c r="AD83">
        <f t="shared" si="4"/>
        <v>1189.8351502096566</v>
      </c>
      <c r="AE83">
        <f>'IDT-1'!F83</f>
        <v>-151</v>
      </c>
      <c r="AF83" s="26"/>
      <c r="AG83">
        <f t="shared" si="5"/>
        <v>1038.8351502096566</v>
      </c>
      <c r="AI83" s="75">
        <f>PXIL!J83</f>
        <v>0</v>
      </c>
      <c r="AJ83" s="75">
        <f>PXIL!P83</f>
        <v>0</v>
      </c>
      <c r="AK83" s="75">
        <f>RTM_IEX!J83</f>
        <v>14.35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14.604398976982097</v>
      </c>
      <c r="F84">
        <f>GT_Spot!T84</f>
        <v>0</v>
      </c>
      <c r="G84">
        <f>PPCL_NG!T84</f>
        <v>31.62</v>
      </c>
      <c r="H84">
        <f>PPCL_Spot!T84</f>
        <v>0</v>
      </c>
      <c r="I84">
        <f>Bawana_NG!T84</f>
        <v>65.247323076923081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606.46329618724178</v>
      </c>
      <c r="P84" s="77">
        <v>79.421661538461549</v>
      </c>
      <c r="Q84" s="77">
        <v>26.473772000000004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356.42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1.77</v>
      </c>
      <c r="AB84" s="117">
        <f>-STOA!P84</f>
        <v>0</v>
      </c>
      <c r="AC84">
        <f t="shared" si="3"/>
        <v>10.991027975660556</v>
      </c>
      <c r="AD84">
        <f t="shared" si="4"/>
        <v>1237.9894238039481</v>
      </c>
      <c r="AE84">
        <f>'IDT-1'!F84</f>
        <v>-171</v>
      </c>
      <c r="AF84" s="26"/>
      <c r="AG84">
        <f t="shared" si="5"/>
        <v>1066.9894238039481</v>
      </c>
      <c r="AI84" s="75">
        <f>PXIL!J84</f>
        <v>0</v>
      </c>
      <c r="AJ84" s="75">
        <f>PXIL!P84</f>
        <v>0</v>
      </c>
      <c r="AK84" s="75">
        <f>RTM_IEX!J84</f>
        <v>66.959999999999994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14.604398976982097</v>
      </c>
      <c r="F85">
        <f>GT_Spot!T85</f>
        <v>0</v>
      </c>
      <c r="G85">
        <f>PPCL_NG!T85</f>
        <v>31.62</v>
      </c>
      <c r="H85">
        <f>PPCL_Spot!T85</f>
        <v>0</v>
      </c>
      <c r="I85">
        <f>Bawana_NG!T85</f>
        <v>65.247323076923081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448.11632244744209</v>
      </c>
      <c r="P85" s="77">
        <v>79.421661538461549</v>
      </c>
      <c r="Q85" s="77">
        <v>26.473772000000004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347.67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1.77</v>
      </c>
      <c r="AB85" s="117">
        <f>-STOA!P85</f>
        <v>0</v>
      </c>
      <c r="AC85">
        <f t="shared" si="3"/>
        <v>9.4785106067503175</v>
      </c>
      <c r="AD85">
        <f t="shared" si="4"/>
        <v>1067.6249674330586</v>
      </c>
      <c r="AE85">
        <f>'IDT-1'!F85</f>
        <v>-17.405000000000001</v>
      </c>
      <c r="AF85" s="26"/>
      <c r="AG85">
        <f t="shared" si="5"/>
        <v>1050.2199674330586</v>
      </c>
      <c r="AI85" s="75">
        <f>PXIL!J85</f>
        <v>0</v>
      </c>
      <c r="AJ85" s="75">
        <f>PXIL!P85</f>
        <v>0</v>
      </c>
      <c r="AK85" s="75">
        <f>RTM_IEX!J85</f>
        <v>62.18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14.604398976982097</v>
      </c>
      <c r="F86">
        <f>GT_Spot!T86</f>
        <v>0</v>
      </c>
      <c r="G86">
        <f>PPCL_NG!T86</f>
        <v>30.85</v>
      </c>
      <c r="H86">
        <f>PPCL_Spot!T86</f>
        <v>0</v>
      </c>
      <c r="I86">
        <f>Bawana_NG!T86</f>
        <v>65.247323076923081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441.87458068184208</v>
      </c>
      <c r="P86" s="77">
        <v>79.421661538461549</v>
      </c>
      <c r="Q86" s="77">
        <v>26.473772000000004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347.99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1.77</v>
      </c>
      <c r="AB86" s="117">
        <f>-STOA!P86</f>
        <v>0</v>
      </c>
      <c r="AC86">
        <f t="shared" si="3"/>
        <v>9.2512792792130387</v>
      </c>
      <c r="AD86">
        <f t="shared" si="4"/>
        <v>1042.0304569949958</v>
      </c>
      <c r="AE86">
        <f>'IDT-1'!F86</f>
        <v>-49.527000000000001</v>
      </c>
      <c r="AF86" s="26"/>
      <c r="AG86">
        <f t="shared" si="5"/>
        <v>992.50345699499576</v>
      </c>
      <c r="AI86" s="75">
        <f>PXIL!J86</f>
        <v>0</v>
      </c>
      <c r="AJ86" s="75">
        <f>PXIL!P86</f>
        <v>0</v>
      </c>
      <c r="AK86" s="75">
        <f>RTM_IEX!J86</f>
        <v>43.05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14.604398976982097</v>
      </c>
      <c r="F87">
        <f>GT_Spot!T87</f>
        <v>0</v>
      </c>
      <c r="G87">
        <f>PPCL_NG!T87</f>
        <v>30.269999999999992</v>
      </c>
      <c r="H87">
        <f>PPCL_Spot!T87</f>
        <v>0</v>
      </c>
      <c r="I87">
        <f>Bawana_NG!T87</f>
        <v>65.247323076923081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438.48050066144202</v>
      </c>
      <c r="P87" s="77">
        <v>79.421661538461549</v>
      </c>
      <c r="Q87" s="77">
        <v>26.473772000000004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348.76000000000005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1.77</v>
      </c>
      <c r="AB87" s="117">
        <f>-STOA!P87</f>
        <v>0</v>
      </c>
      <c r="AC87">
        <f t="shared" si="3"/>
        <v>9.012587375033517</v>
      </c>
      <c r="AD87">
        <f t="shared" si="4"/>
        <v>1015.1450688787754</v>
      </c>
      <c r="AE87">
        <f>'IDT-1'!F87</f>
        <v>-74.777000000000001</v>
      </c>
      <c r="AF87" s="26"/>
      <c r="AG87">
        <f t="shared" si="5"/>
        <v>940.36806887877538</v>
      </c>
      <c r="AI87" s="75">
        <f>PXIL!J87</f>
        <v>0</v>
      </c>
      <c r="AJ87" s="75">
        <f>PXIL!P87</f>
        <v>0</v>
      </c>
      <c r="AK87" s="75">
        <f>RTM_IEX!J87</f>
        <v>19.13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14.604398976982097</v>
      </c>
      <c r="F88">
        <f>GT_Spot!T88</f>
        <v>0</v>
      </c>
      <c r="G88">
        <f>PPCL_NG!T88</f>
        <v>30.85</v>
      </c>
      <c r="H88">
        <f>PPCL_Spot!T88</f>
        <v>0</v>
      </c>
      <c r="I88">
        <f>Bawana_NG!T88</f>
        <v>65.247323076923081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436.255667918342</v>
      </c>
      <c r="P88" s="77">
        <v>79.421661538461549</v>
      </c>
      <c r="Q88" s="77">
        <v>26.473772000000004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356.45000000000005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1.77</v>
      </c>
      <c r="AB88" s="117">
        <f>-STOA!P88</f>
        <v>0</v>
      </c>
      <c r="AC88">
        <f t="shared" si="3"/>
        <v>9.4866888468942374</v>
      </c>
      <c r="AD88">
        <f t="shared" si="4"/>
        <v>1068.5461346638147</v>
      </c>
      <c r="AE88">
        <f>'IDT-1'!F88</f>
        <v>-87.072000000000003</v>
      </c>
      <c r="AF88" s="26"/>
      <c r="AG88">
        <f t="shared" si="5"/>
        <v>981.47413466381465</v>
      </c>
      <c r="AI88" s="75">
        <f>PXIL!J88</f>
        <v>0</v>
      </c>
      <c r="AJ88" s="75">
        <f>PXIL!P88</f>
        <v>0</v>
      </c>
      <c r="AK88" s="75">
        <f>RTM_IEX!J88</f>
        <v>66.959999999999994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14.604398976982097</v>
      </c>
      <c r="F89">
        <f>GT_Spot!T89</f>
        <v>0</v>
      </c>
      <c r="G89">
        <f>PPCL_NG!T89</f>
        <v>30.85</v>
      </c>
      <c r="H89">
        <f>PPCL_Spot!T89</f>
        <v>0</v>
      </c>
      <c r="I89">
        <f>Bawana_NG!T89</f>
        <v>65.247323076923081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427.78996319747222</v>
      </c>
      <c r="P89" s="77">
        <v>79.421661538461549</v>
      </c>
      <c r="Q89" s="77">
        <v>26.473772000000004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357.07000000000005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1.77</v>
      </c>
      <c r="AB89" s="117">
        <f>-STOA!P89</f>
        <v>0</v>
      </c>
      <c r="AC89">
        <f t="shared" si="3"/>
        <v>9.0388946453505845</v>
      </c>
      <c r="AD89">
        <f t="shared" si="4"/>
        <v>1018.1082241444883</v>
      </c>
      <c r="AE89">
        <f>'IDT-1'!F89</f>
        <v>-81.305999999999997</v>
      </c>
      <c r="AF89" s="26"/>
      <c r="AG89">
        <f t="shared" si="5"/>
        <v>936.80222414448826</v>
      </c>
      <c r="AI89" s="75">
        <f>PXIL!J89</f>
        <v>0</v>
      </c>
      <c r="AJ89" s="75">
        <f>PXIL!P89</f>
        <v>0</v>
      </c>
      <c r="AK89" s="75">
        <f>RTM_IEX!J89</f>
        <v>23.92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14.604398976982097</v>
      </c>
      <c r="F90">
        <f>GT_Spot!T90</f>
        <v>0</v>
      </c>
      <c r="G90">
        <f>PPCL_NG!T90</f>
        <v>30.85</v>
      </c>
      <c r="H90">
        <f>PPCL_Spot!T90</f>
        <v>0</v>
      </c>
      <c r="I90">
        <f>Bawana_NG!T90</f>
        <v>65.45999999999998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415.06032398634198</v>
      </c>
      <c r="P90" s="77">
        <v>79.421661538461549</v>
      </c>
      <c r="Q90" s="77">
        <v>26.473772000000004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362.22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1.77</v>
      </c>
      <c r="AB90" s="117">
        <f>-STOA!P90</f>
        <v>0</v>
      </c>
      <c r="AC90">
        <f t="shared" si="3"/>
        <v>9.3528173772157146</v>
      </c>
      <c r="AD90">
        <f t="shared" si="4"/>
        <v>1053.4673391245701</v>
      </c>
      <c r="AE90">
        <f>'IDT-1'!F90</f>
        <v>-65.16</v>
      </c>
      <c r="AF90" s="26"/>
      <c r="AG90">
        <f t="shared" si="5"/>
        <v>988.30733912457015</v>
      </c>
      <c r="AI90" s="75">
        <f>PXIL!J90</f>
        <v>0</v>
      </c>
      <c r="AJ90" s="75">
        <f>PXIL!P90</f>
        <v>0</v>
      </c>
      <c r="AK90" s="75">
        <f>RTM_IEX!J90</f>
        <v>66.959999999999994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14.604398976982097</v>
      </c>
      <c r="F91">
        <f>GT_Spot!T91</f>
        <v>0</v>
      </c>
      <c r="G91">
        <f>PPCL_NG!T91</f>
        <v>30.85</v>
      </c>
      <c r="H91">
        <f>PPCL_Spot!T91</f>
        <v>0</v>
      </c>
      <c r="I91">
        <f>Bawana_NG!T91</f>
        <v>65.247323076923081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416.82298018554195</v>
      </c>
      <c r="P91" s="77">
        <v>79.421661538461549</v>
      </c>
      <c r="Q91" s="77">
        <v>20.699796000000003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342.38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1.77</v>
      </c>
      <c r="AB91" s="117">
        <f>-STOA!P91</f>
        <v>0</v>
      </c>
      <c r="AC91">
        <f t="shared" si="3"/>
        <v>9.2673342060455983</v>
      </c>
      <c r="AD91">
        <f t="shared" si="4"/>
        <v>1043.838825571863</v>
      </c>
      <c r="AE91">
        <f>'IDT-1'!F91</f>
        <v>-53.627000000000002</v>
      </c>
      <c r="AF91" s="26"/>
      <c r="AG91">
        <f t="shared" si="5"/>
        <v>990.21182557186307</v>
      </c>
      <c r="AI91" s="75">
        <f>PXIL!J91</f>
        <v>0</v>
      </c>
      <c r="AJ91" s="75">
        <f>PXIL!P91</f>
        <v>0</v>
      </c>
      <c r="AK91" s="75">
        <f>RTM_IEX!J91</f>
        <v>81.31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14.604398976982097</v>
      </c>
      <c r="F92">
        <f>GT_Spot!T92</f>
        <v>0</v>
      </c>
      <c r="G92">
        <f>PPCL_NG!T92</f>
        <v>30.85</v>
      </c>
      <c r="H92">
        <f>PPCL_Spot!T92</f>
        <v>0</v>
      </c>
      <c r="I92">
        <f>Bawana_NG!T92</f>
        <v>66.50451870776331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415.13118680954199</v>
      </c>
      <c r="P92" s="77">
        <v>72.665635164835166</v>
      </c>
      <c r="Q92" s="77">
        <v>16.785028000000001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310.89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1.77</v>
      </c>
      <c r="AB92" s="117">
        <f>-STOA!P92</f>
        <v>0</v>
      </c>
      <c r="AC92">
        <f t="shared" si="3"/>
        <v>8.5978707554002796</v>
      </c>
      <c r="AD92">
        <f t="shared" si="4"/>
        <v>968.43289690372228</v>
      </c>
      <c r="AE92">
        <f>'IDT-1'!F92</f>
        <v>-23.065000000000001</v>
      </c>
      <c r="AF92" s="26"/>
      <c r="AG92">
        <f t="shared" si="5"/>
        <v>945.36789690372223</v>
      </c>
      <c r="AI92" s="75">
        <f>PXIL!J92</f>
        <v>0</v>
      </c>
      <c r="AJ92" s="75">
        <f>PXIL!P92</f>
        <v>0</v>
      </c>
      <c r="AK92" s="75">
        <f>RTM_IEX!J92</f>
        <v>47.83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15.203480931661122</v>
      </c>
      <c r="F93">
        <f>GT_Spot!T93</f>
        <v>0</v>
      </c>
      <c r="G93">
        <f>PPCL_NG!T93</f>
        <v>30.269999999999992</v>
      </c>
      <c r="H93">
        <f>PPCL_Spot!T93</f>
        <v>0</v>
      </c>
      <c r="I93">
        <f>Bawana_NG!T93</f>
        <v>66.72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412.43148540144199</v>
      </c>
      <c r="P93" s="77">
        <v>67.968325274725274</v>
      </c>
      <c r="Q93" s="77">
        <v>16.785028000000001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272.68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1.77</v>
      </c>
      <c r="AB93" s="117">
        <f>-STOA!P93</f>
        <v>0</v>
      </c>
      <c r="AC93">
        <f t="shared" si="3"/>
        <v>8.1565292125488913</v>
      </c>
      <c r="AD93">
        <f t="shared" si="4"/>
        <v>918.72179039527953</v>
      </c>
      <c r="AE93">
        <f>'IDT-1'!F93</f>
        <v>0</v>
      </c>
      <c r="AF93" s="26"/>
      <c r="AG93">
        <f t="shared" si="5"/>
        <v>918.72179039527953</v>
      </c>
      <c r="AI93" s="75">
        <f>PXIL!J93</f>
        <v>0</v>
      </c>
      <c r="AJ93" s="75">
        <f>PXIL!P93</f>
        <v>0</v>
      </c>
      <c r="AK93" s="75">
        <f>RTM_IEX!J93</f>
        <v>43.05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15.203480931661122</v>
      </c>
      <c r="F94">
        <f>GT_Spot!T94</f>
        <v>0</v>
      </c>
      <c r="G94">
        <f>PPCL_NG!T94</f>
        <v>30.85</v>
      </c>
      <c r="H94">
        <f>PPCL_Spot!T94</f>
        <v>0</v>
      </c>
      <c r="I94">
        <f>Bawana_NG!T94</f>
        <v>67.610000000000014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408.08653358664196</v>
      </c>
      <c r="P94" s="77">
        <v>67.968325274725274</v>
      </c>
      <c r="Q94" s="77">
        <v>16.785028000000001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248.39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1.77</v>
      </c>
      <c r="AB94" s="117">
        <f>-STOA!P94</f>
        <v>0</v>
      </c>
      <c r="AC94">
        <f t="shared" si="3"/>
        <v>8.1278856365786503</v>
      </c>
      <c r="AD94">
        <f t="shared" si="4"/>
        <v>915.49548215644984</v>
      </c>
      <c r="AE94">
        <f>'IDT-1'!F94</f>
        <v>0</v>
      </c>
      <c r="AF94" s="26"/>
      <c r="AG94">
        <f t="shared" si="5"/>
        <v>915.49548215644984</v>
      </c>
      <c r="AI94" s="75">
        <f>PXIL!J94</f>
        <v>0</v>
      </c>
      <c r="AJ94" s="75">
        <f>PXIL!P94</f>
        <v>0</v>
      </c>
      <c r="AK94" s="75">
        <f>RTM_IEX!J94</f>
        <v>66.959999999999994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15.203480931661122</v>
      </c>
      <c r="F95">
        <f>GT_Spot!T95</f>
        <v>0</v>
      </c>
      <c r="G95">
        <f>PPCL_NG!T95</f>
        <v>30.85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399.77164788061179</v>
      </c>
      <c r="P95" s="77">
        <v>67.968325274725274</v>
      </c>
      <c r="Q95" s="77">
        <v>16.785028000000001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248.29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1.77</v>
      </c>
      <c r="AB95" s="117">
        <f>-STOA!P95</f>
        <v>0</v>
      </c>
      <c r="AC95">
        <f t="shared" si="3"/>
        <v>7.3938346423655839</v>
      </c>
      <c r="AD95">
        <f t="shared" si="4"/>
        <v>832.81464744463256</v>
      </c>
      <c r="AE95">
        <f>'IDT-1'!F95</f>
        <v>0</v>
      </c>
      <c r="AF95" s="26"/>
      <c r="AG95">
        <f t="shared" si="5"/>
        <v>832.81464744463256</v>
      </c>
      <c r="AI95" s="75">
        <f>PXIL!J95</f>
        <v>0</v>
      </c>
      <c r="AJ95" s="75">
        <f>PXIL!P95</f>
        <v>0</v>
      </c>
      <c r="AK95" s="75">
        <f>RTM_IEX!J95</f>
        <v>9.57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30.85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393.80089496781187</v>
      </c>
      <c r="P96" s="77">
        <v>67.968325274725274</v>
      </c>
      <c r="Q96" s="77">
        <v>16.785028000000001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248.14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-7</v>
      </c>
      <c r="AA96" s="117">
        <f>STOA!J96</f>
        <v>1.77</v>
      </c>
      <c r="AB96" s="117">
        <f>-STOA!P96</f>
        <v>0</v>
      </c>
      <c r="AC96">
        <f t="shared" si="3"/>
        <v>7.823022909388313</v>
      </c>
      <c r="AD96">
        <f t="shared" si="4"/>
        <v>867.09470626480993</v>
      </c>
      <c r="AE96">
        <f>'IDT-1'!F96</f>
        <v>0</v>
      </c>
      <c r="AF96" s="26"/>
      <c r="AG96">
        <f t="shared" si="5"/>
        <v>867.09470626480993</v>
      </c>
      <c r="AI96" s="75">
        <f>PXIL!J96</f>
        <v>0</v>
      </c>
      <c r="AJ96" s="75">
        <f>PXIL!P96</f>
        <v>0</v>
      </c>
      <c r="AK96" s="75">
        <f>RTM_IEX!J96</f>
        <v>57.4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30.85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391.54866273491183</v>
      </c>
      <c r="P97" s="77">
        <v>67.968325274725274</v>
      </c>
      <c r="Q97" s="77">
        <v>16.785028000000001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247.98999999999998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-33</v>
      </c>
      <c r="AA97" s="117">
        <f>STOA!J97</f>
        <v>1.77</v>
      </c>
      <c r="AB97" s="117">
        <f>-STOA!P97</f>
        <v>0</v>
      </c>
      <c r="AC97">
        <f t="shared" si="3"/>
        <v>7.8642825813158703</v>
      </c>
      <c r="AD97">
        <f t="shared" si="4"/>
        <v>819.51121435998243</v>
      </c>
      <c r="AE97">
        <f>'IDT-1'!F97</f>
        <v>0</v>
      </c>
      <c r="AF97" s="26"/>
      <c r="AG97">
        <f t="shared" si="5"/>
        <v>819.51121435998243</v>
      </c>
      <c r="AI97" s="75">
        <f>PXIL!J97</f>
        <v>0</v>
      </c>
      <c r="AJ97" s="75">
        <f>PXIL!P97</f>
        <v>0</v>
      </c>
      <c r="AK97" s="75">
        <f>RTM_IEX!J97</f>
        <v>38.26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30.85</v>
      </c>
      <c r="H98">
        <f>PPCL_Spot!T98</f>
        <v>0</v>
      </c>
      <c r="I98">
        <f>Bawana_NG!T98</f>
        <v>54.050000000000004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391.49608935391188</v>
      </c>
      <c r="P98" s="77">
        <v>67.968325274725274</v>
      </c>
      <c r="Q98" s="77">
        <v>11.026391999999998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247.95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-59</v>
      </c>
      <c r="AA98" s="117">
        <f>STOA!J98</f>
        <v>1.77</v>
      </c>
      <c r="AB98" s="117">
        <f>-STOA!P98</f>
        <v>0</v>
      </c>
      <c r="AC98">
        <f t="shared" si="3"/>
        <v>7.9109192543401488</v>
      </c>
      <c r="AD98">
        <f t="shared" si="4"/>
        <v>772.53336830595811</v>
      </c>
      <c r="AE98">
        <f>'IDT-1'!F98</f>
        <v>0</v>
      </c>
      <c r="AF98" s="26"/>
      <c r="AG98">
        <f t="shared" si="5"/>
        <v>772.53336830595811</v>
      </c>
      <c r="AI98" s="75">
        <f>PXIL!J98</f>
        <v>0</v>
      </c>
      <c r="AJ98" s="75">
        <f>PXIL!P98</f>
        <v>0</v>
      </c>
      <c r="AK98" s="75">
        <f>RTM_IEX!J98</f>
        <v>19.13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0.35820486803675622</v>
      </c>
      <c r="F99">
        <f t="shared" si="6"/>
        <v>0</v>
      </c>
      <c r="G99">
        <f t="shared" si="6"/>
        <v>0.7528372492547899</v>
      </c>
      <c r="H99">
        <f t="shared" si="6"/>
        <v>0</v>
      </c>
      <c r="I99">
        <f t="shared" si="6"/>
        <v>1.4983323055130691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12.461030010979076</v>
      </c>
      <c r="P99" s="77">
        <f t="shared" si="6"/>
        <v>1.7024848967032953</v>
      </c>
      <c r="Q99" s="77">
        <f t="shared" si="6"/>
        <v>0.50671318100000051</v>
      </c>
      <c r="R99" s="80">
        <f>SUM(R3:R98)/4000</f>
        <v>0.20010836363636372</v>
      </c>
      <c r="S99" s="80">
        <f t="shared" si="6"/>
        <v>0</v>
      </c>
      <c r="T99" s="78">
        <f t="shared" si="6"/>
        <v>0.34103749999999999</v>
      </c>
      <c r="U99" s="78">
        <f t="shared" si="6"/>
        <v>8.5525324999999963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0.201125</v>
      </c>
      <c r="Z99" s="75">
        <f t="shared" si="6"/>
        <v>-1.1932499999999999</v>
      </c>
      <c r="AA99" s="117">
        <f t="shared" si="6"/>
        <v>4.2080000000000083E-2</v>
      </c>
      <c r="AB99" s="117">
        <f t="shared" si="6"/>
        <v>0</v>
      </c>
      <c r="AC99">
        <f t="shared" si="6"/>
        <v>0.25645507605943896</v>
      </c>
      <c r="AD99">
        <f t="shared" si="6"/>
        <v>26.03707579906391</v>
      </c>
      <c r="AE99">
        <f t="shared" si="6"/>
        <v>-0.90694574999999988</v>
      </c>
      <c r="AG99">
        <f t="shared" si="6"/>
        <v>25.130130049063911</v>
      </c>
      <c r="AI99">
        <f t="shared" si="6"/>
        <v>0</v>
      </c>
      <c r="AJ99">
        <f t="shared" si="6"/>
        <v>0</v>
      </c>
      <c r="AK99">
        <f t="shared" si="6"/>
        <v>1.0952950000000001</v>
      </c>
      <c r="AL99">
        <f t="shared" si="6"/>
        <v>-0.22500000000000001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44575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GT_NG!S3</f>
        <v>2.105679012345679</v>
      </c>
      <c r="F3">
        <f>GT_Spot!S3</f>
        <v>0</v>
      </c>
      <c r="G3">
        <f>PPCL_NG!S3</f>
        <v>49.09</v>
      </c>
      <c r="H3">
        <f>PPCL_Spot!S3</f>
        <v>0</v>
      </c>
      <c r="I3">
        <f>Bawana_NG!S3</f>
        <v>28.748603335972337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0.7035096846651987</v>
      </c>
      <c r="AD3">
        <f>SUM(B3:AB3,AI3:AR3)-AC3</f>
        <v>79.240772663652834</v>
      </c>
      <c r="AE3">
        <f>'IDT-1'!E3</f>
        <v>0</v>
      </c>
      <c r="AF3" s="26"/>
      <c r="AG3">
        <f>SUM(AD3:AF3)</f>
        <v>79.240772663652834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48.48</v>
      </c>
      <c r="H4">
        <f>PPCL_Spot!S4</f>
        <v>0</v>
      </c>
      <c r="I4">
        <f>Bawana_NG!S4</f>
        <v>27.998720818676045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0.69157156642473272</v>
      </c>
      <c r="AD4">
        <f t="shared" ref="AD4:AD67" si="1">SUM(B4:AB4,AI4:AR4)-AC4</f>
        <v>77.896106436385807</v>
      </c>
      <c r="AE4">
        <f>'IDT-1'!E4</f>
        <v>0</v>
      </c>
      <c r="AF4" s="26"/>
      <c r="AG4">
        <f t="shared" ref="AG4:AG67" si="2">SUM(AD4:AF4)</f>
        <v>77.896106436385807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48.48</v>
      </c>
      <c r="H5">
        <f>PPCL_Spot!S5</f>
        <v>0</v>
      </c>
      <c r="I5">
        <f>Bawana_NG!S5</f>
        <v>28.001292645768892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0.69159419850314974</v>
      </c>
      <c r="AD5">
        <f t="shared" si="1"/>
        <v>77.898655631400217</v>
      </c>
      <c r="AE5">
        <f>'IDT-1'!E5</f>
        <v>0</v>
      </c>
      <c r="AF5" s="26"/>
      <c r="AG5">
        <f t="shared" si="2"/>
        <v>77.898655631400217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48.48</v>
      </c>
      <c r="H6">
        <f>PPCL_Spot!S6</f>
        <v>0</v>
      </c>
      <c r="I6">
        <f>Bawana_NG!S6</f>
        <v>28.001292645768892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-15</v>
      </c>
      <c r="AA6" s="117">
        <f>STOA!K6</f>
        <v>0</v>
      </c>
      <c r="AB6" s="117">
        <f>-STOA!Q6</f>
        <v>0</v>
      </c>
      <c r="AC6">
        <f t="shared" si="0"/>
        <v>0.82476611133607958</v>
      </c>
      <c r="AD6">
        <f t="shared" si="1"/>
        <v>62.765483718567289</v>
      </c>
      <c r="AE6">
        <f>'IDT-1'!E6</f>
        <v>0</v>
      </c>
      <c r="AF6" s="26"/>
      <c r="AG6">
        <f t="shared" si="2"/>
        <v>62.765483718567289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48.48</v>
      </c>
      <c r="H7">
        <f>PPCL_Spot!S7</f>
        <v>0</v>
      </c>
      <c r="I7">
        <f>Bawana_NG!S7</f>
        <v>28.001292645768892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0.69159419850314974</v>
      </c>
      <c r="AD7">
        <f t="shared" si="1"/>
        <v>77.898655631400217</v>
      </c>
      <c r="AE7">
        <f>'IDT-1'!E7</f>
        <v>0</v>
      </c>
      <c r="AF7" s="26"/>
      <c r="AG7">
        <f t="shared" si="2"/>
        <v>77.898655631400217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48.48</v>
      </c>
      <c r="H8">
        <f>PPCL_Spot!S8</f>
        <v>0</v>
      </c>
      <c r="I8">
        <f>Bawana_NG!S8</f>
        <v>28.001292645768892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28.7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0.94415419850314974</v>
      </c>
      <c r="AD8">
        <f t="shared" si="1"/>
        <v>106.34609563140022</v>
      </c>
      <c r="AE8">
        <f>'IDT-1'!E8</f>
        <v>0</v>
      </c>
      <c r="AF8" s="26"/>
      <c r="AG8">
        <f t="shared" si="2"/>
        <v>106.34609563140022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49.09</v>
      </c>
      <c r="H9">
        <f>PPCL_Spot!S9</f>
        <v>0</v>
      </c>
      <c r="I9">
        <f>Bawana_NG!S9</f>
        <v>28.001292645768892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0.69696219850314978</v>
      </c>
      <c r="AD9">
        <f t="shared" si="1"/>
        <v>78.503287631400241</v>
      </c>
      <c r="AE9">
        <f>'IDT-1'!E9</f>
        <v>0</v>
      </c>
      <c r="AF9" s="26"/>
      <c r="AG9">
        <f t="shared" si="2"/>
        <v>78.503287631400241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47.27</v>
      </c>
      <c r="H10">
        <f>PPCL_Spot!S10</f>
        <v>0</v>
      </c>
      <c r="I10">
        <f>Bawana_NG!S10</f>
        <v>28.001292645768892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0.68094619850314986</v>
      </c>
      <c r="AD10">
        <f t="shared" si="1"/>
        <v>76.699303631400241</v>
      </c>
      <c r="AE10">
        <f>'IDT-1'!E10</f>
        <v>0</v>
      </c>
      <c r="AF10" s="26"/>
      <c r="AG10">
        <f t="shared" si="2"/>
        <v>76.699303631400241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48.48</v>
      </c>
      <c r="H11">
        <f>PPCL_Spot!S11</f>
        <v>0</v>
      </c>
      <c r="I11">
        <f>Bawana_NG!S11</f>
        <v>28.001292645768892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-20</v>
      </c>
      <c r="AA11" s="117">
        <f>STOA!K11</f>
        <v>0</v>
      </c>
      <c r="AB11" s="117">
        <f>-STOA!Q11</f>
        <v>0</v>
      </c>
      <c r="AC11">
        <f t="shared" si="0"/>
        <v>0.86915674894705619</v>
      </c>
      <c r="AD11">
        <f t="shared" si="1"/>
        <v>57.721093080956315</v>
      </c>
      <c r="AE11">
        <f>'IDT-1'!E11</f>
        <v>0</v>
      </c>
      <c r="AF11" s="26"/>
      <c r="AG11">
        <f t="shared" si="2"/>
        <v>57.721093080956315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48.48</v>
      </c>
      <c r="H12">
        <f>PPCL_Spot!S12</f>
        <v>0</v>
      </c>
      <c r="I12">
        <f>Bawana_NG!S12</f>
        <v>28.001292645768892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0.69159419850314974</v>
      </c>
      <c r="AD12">
        <f t="shared" si="1"/>
        <v>77.898655631400217</v>
      </c>
      <c r="AE12">
        <f>'IDT-1'!E12</f>
        <v>0</v>
      </c>
      <c r="AF12" s="26"/>
      <c r="AG12">
        <f t="shared" si="2"/>
        <v>77.898655631400217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48.48</v>
      </c>
      <c r="H13">
        <f>PPCL_Spot!S13</f>
        <v>0</v>
      </c>
      <c r="I13">
        <f>Bawana_NG!S13</f>
        <v>28.001292645768892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28.7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0.94415419850314974</v>
      </c>
      <c r="AD13">
        <f t="shared" si="1"/>
        <v>106.34609563140022</v>
      </c>
      <c r="AE13">
        <f>'IDT-1'!E13</f>
        <v>0</v>
      </c>
      <c r="AF13" s="26"/>
      <c r="AG13">
        <f t="shared" si="2"/>
        <v>106.34609563140022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48.48</v>
      </c>
      <c r="H14">
        <f>PPCL_Spot!S14</f>
        <v>0</v>
      </c>
      <c r="I14">
        <f>Bawana_NG!S14</f>
        <v>28.001292645768892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0.69159419850314974</v>
      </c>
      <c r="AD14">
        <f t="shared" si="1"/>
        <v>77.898655631400217</v>
      </c>
      <c r="AE14">
        <f>'IDT-1'!E14</f>
        <v>0</v>
      </c>
      <c r="AF14" s="26"/>
      <c r="AG14">
        <f t="shared" si="2"/>
        <v>77.898655631400217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47.27</v>
      </c>
      <c r="H15">
        <f>PPCL_Spot!S15</f>
        <v>0</v>
      </c>
      <c r="I15">
        <f>Bawana_NG!S15</f>
        <v>28.001292645768892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0.68094619850314986</v>
      </c>
      <c r="AD15">
        <f t="shared" si="1"/>
        <v>76.699303631400241</v>
      </c>
      <c r="AE15">
        <f>'IDT-1'!E15</f>
        <v>0</v>
      </c>
      <c r="AF15" s="26"/>
      <c r="AG15">
        <f t="shared" si="2"/>
        <v>76.699303631400241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48.48</v>
      </c>
      <c r="H16">
        <f>PPCL_Spot!S16</f>
        <v>0</v>
      </c>
      <c r="I16">
        <f>Bawana_NG!S16</f>
        <v>28.001292645768892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-25</v>
      </c>
      <c r="AA16" s="117">
        <f>STOA!K16</f>
        <v>0</v>
      </c>
      <c r="AB16" s="117">
        <f>-STOA!Q16</f>
        <v>0</v>
      </c>
      <c r="AC16">
        <f t="shared" si="0"/>
        <v>0.91354738655803269</v>
      </c>
      <c r="AD16">
        <f t="shared" si="1"/>
        <v>52.676702443345341</v>
      </c>
      <c r="AE16">
        <f>'IDT-1'!E16</f>
        <v>0</v>
      </c>
      <c r="AF16" s="26"/>
      <c r="AG16">
        <f t="shared" si="2"/>
        <v>52.676702443345341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48.48</v>
      </c>
      <c r="H17">
        <f>PPCL_Spot!S17</f>
        <v>0</v>
      </c>
      <c r="I17">
        <f>Bawana_NG!S17</f>
        <v>28.001292645768892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0.69159419850314974</v>
      </c>
      <c r="AD17">
        <f t="shared" si="1"/>
        <v>77.898655631400217</v>
      </c>
      <c r="AE17">
        <f>'IDT-1'!E17</f>
        <v>0</v>
      </c>
      <c r="AF17" s="26"/>
      <c r="AG17">
        <f t="shared" si="2"/>
        <v>77.898655631400217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48.48</v>
      </c>
      <c r="H18">
        <f>PPCL_Spot!S18</f>
        <v>0</v>
      </c>
      <c r="I18">
        <f>Bawana_NG!S18</f>
        <v>28.001292645768892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28.7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0.94415419850314974</v>
      </c>
      <c r="AD18">
        <f t="shared" si="1"/>
        <v>106.34609563140022</v>
      </c>
      <c r="AE18">
        <f>'IDT-1'!E18</f>
        <v>0</v>
      </c>
      <c r="AF18" s="26"/>
      <c r="AG18">
        <f t="shared" si="2"/>
        <v>106.34609563140022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2.1089571841344892</v>
      </c>
      <c r="F19">
        <f>GT_Spot!S19</f>
        <v>0</v>
      </c>
      <c r="G19">
        <f>PPCL_NG!S19</f>
        <v>48.48</v>
      </c>
      <c r="H19">
        <f>PPCL_Spot!S19</f>
        <v>0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0.69158282322038356</v>
      </c>
      <c r="AD19">
        <f t="shared" si="1"/>
        <v>77.8973743609141</v>
      </c>
      <c r="AE19">
        <f>'IDT-1'!E19</f>
        <v>0</v>
      </c>
      <c r="AF19" s="26"/>
      <c r="AG19">
        <f t="shared" si="2"/>
        <v>77.8973743609141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2.1089571841344892</v>
      </c>
      <c r="F20">
        <f>GT_Spot!S20</f>
        <v>0</v>
      </c>
      <c r="G20">
        <f>PPCL_NG!S20</f>
        <v>48.48</v>
      </c>
      <c r="H20">
        <f>PPCL_Spot!S20</f>
        <v>0</v>
      </c>
      <c r="I20">
        <f>Bawana_NG!S20</f>
        <v>28.001315042798691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-30</v>
      </c>
      <c r="AA20" s="117">
        <f>STOA!K20</f>
        <v>0</v>
      </c>
      <c r="AB20" s="117">
        <f>-STOA!Q20</f>
        <v>0</v>
      </c>
      <c r="AC20">
        <f t="shared" si="0"/>
        <v>0.95793822126287165</v>
      </c>
      <c r="AD20">
        <f t="shared" si="1"/>
        <v>47.632334005670309</v>
      </c>
      <c r="AE20">
        <f>'IDT-1'!E20</f>
        <v>0</v>
      </c>
      <c r="AF20" s="26"/>
      <c r="AG20">
        <f t="shared" si="2"/>
        <v>47.632334005670309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2.1089571841344892</v>
      </c>
      <c r="F21">
        <f>GT_Spot!S21</f>
        <v>0</v>
      </c>
      <c r="G21">
        <f>PPCL_NG!S21</f>
        <v>47.27</v>
      </c>
      <c r="H21">
        <f>PPCL_Spot!S21</f>
        <v>0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0.68093482322038357</v>
      </c>
      <c r="AD21">
        <f t="shared" si="1"/>
        <v>76.698022360914109</v>
      </c>
      <c r="AE21">
        <f>'IDT-1'!E21</f>
        <v>0</v>
      </c>
      <c r="AF21" s="26"/>
      <c r="AG21">
        <f t="shared" si="2"/>
        <v>76.698022360914109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2.1089571841344892</v>
      </c>
      <c r="F22">
        <f>GT_Spot!S22</f>
        <v>0</v>
      </c>
      <c r="G22">
        <f>PPCL_NG!S22</f>
        <v>48.48</v>
      </c>
      <c r="H22">
        <f>PPCL_Spot!S22</f>
        <v>0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0.69158282322038356</v>
      </c>
      <c r="AD22">
        <f t="shared" si="1"/>
        <v>77.8973743609141</v>
      </c>
      <c r="AE22">
        <f>'IDT-1'!E22</f>
        <v>0</v>
      </c>
      <c r="AF22" s="26"/>
      <c r="AG22">
        <f t="shared" si="2"/>
        <v>77.8973743609141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2.1089571841344892</v>
      </c>
      <c r="F23">
        <f>GT_Spot!S23</f>
        <v>0</v>
      </c>
      <c r="G23">
        <f>PPCL_NG!S23</f>
        <v>48.48</v>
      </c>
      <c r="H23">
        <f>PPCL_Spot!S23</f>
        <v>0</v>
      </c>
      <c r="I23">
        <f>Bawana_NG!S23</f>
        <v>28.000592538058257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28.7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0.94414803755529619</v>
      </c>
      <c r="AD23">
        <f t="shared" si="1"/>
        <v>106.34540168463745</v>
      </c>
      <c r="AE23">
        <f>'IDT-1'!E23</f>
        <v>0</v>
      </c>
      <c r="AF23" s="26"/>
      <c r="AG23">
        <f t="shared" si="2"/>
        <v>106.34540168463745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2.1089571841344892</v>
      </c>
      <c r="F24">
        <f>GT_Spot!S24</f>
        <v>0</v>
      </c>
      <c r="G24">
        <f>PPCL_NG!S24</f>
        <v>48.48</v>
      </c>
      <c r="H24">
        <f>PPCL_Spot!S24</f>
        <v>0</v>
      </c>
      <c r="I24">
        <f>Bawana_NG!S24</f>
        <v>28.000592538058257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0.69158803755529619</v>
      </c>
      <c r="AD24">
        <f t="shared" si="1"/>
        <v>77.897961684637451</v>
      </c>
      <c r="AE24">
        <f>'IDT-1'!E24</f>
        <v>0</v>
      </c>
      <c r="AF24" s="26"/>
      <c r="AG24">
        <f t="shared" si="2"/>
        <v>77.897961684637451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2.1089571841344892</v>
      </c>
      <c r="F25">
        <f>GT_Spot!S25</f>
        <v>0</v>
      </c>
      <c r="G25">
        <f>PPCL_NG!S25</f>
        <v>48.48</v>
      </c>
      <c r="H25">
        <f>PPCL_Spot!S25</f>
        <v>0</v>
      </c>
      <c r="I25">
        <f>Bawana_NG!S25</f>
        <v>28.000580765974281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-30</v>
      </c>
      <c r="AA25" s="117">
        <f>STOA!K25</f>
        <v>0</v>
      </c>
      <c r="AB25" s="117">
        <f>-STOA!Q25</f>
        <v>0</v>
      </c>
      <c r="AC25">
        <f t="shared" si="0"/>
        <v>0.95793175962681676</v>
      </c>
      <c r="AD25">
        <f t="shared" si="1"/>
        <v>47.631606190481946</v>
      </c>
      <c r="AE25">
        <f>'IDT-1'!E25</f>
        <v>0</v>
      </c>
      <c r="AF25" s="26"/>
      <c r="AG25">
        <f t="shared" si="2"/>
        <v>47.631606190481946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48.48</v>
      </c>
      <c r="H26">
        <f>PPCL_Spot!S26</f>
        <v>0</v>
      </c>
      <c r="I26">
        <f>Bawana_NG!S26</f>
        <v>28.000592756461476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0.69158151725506944</v>
      </c>
      <c r="AD26">
        <f t="shared" si="1"/>
        <v>77.89722726173008</v>
      </c>
      <c r="AE26">
        <f>'IDT-1'!E26</f>
        <v>0</v>
      </c>
      <c r="AF26" s="26"/>
      <c r="AG26">
        <f t="shared" si="2"/>
        <v>77.89722726173008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2.0255754475703327</v>
      </c>
      <c r="F27">
        <f>GT_Spot!S27</f>
        <v>0</v>
      </c>
      <c r="G27">
        <f>PPCL_NG!S27</f>
        <v>49.09</v>
      </c>
      <c r="H27">
        <f>PPCL_Spot!S27</f>
        <v>0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19.13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0.86456106393861898</v>
      </c>
      <c r="AD27">
        <f t="shared" si="1"/>
        <v>97.381014383631708</v>
      </c>
      <c r="AE27">
        <f>'IDT-1'!E27</f>
        <v>0</v>
      </c>
      <c r="AF27" s="26"/>
      <c r="AG27">
        <f t="shared" si="2"/>
        <v>97.381014383631708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1.9740361919748233</v>
      </c>
      <c r="F28">
        <f>GT_Spot!S28</f>
        <v>0</v>
      </c>
      <c r="G28">
        <f>PPCL_NG!S28</f>
        <v>47.27</v>
      </c>
      <c r="H28">
        <f>PPCL_Spot!S28</f>
        <v>0</v>
      </c>
      <c r="I28">
        <f>Bawana_NG!S28</f>
        <v>26.25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0.66434751848937856</v>
      </c>
      <c r="AD28">
        <f t="shared" si="1"/>
        <v>74.82968867348545</v>
      </c>
      <c r="AE28">
        <f>'IDT-1'!E28</f>
        <v>0</v>
      </c>
      <c r="AF28" s="26"/>
      <c r="AG28">
        <f t="shared" si="2"/>
        <v>74.82968867348545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1.3164800833116379</v>
      </c>
      <c r="F29">
        <f>GT_Spot!S29</f>
        <v>0</v>
      </c>
      <c r="G29">
        <f>PPCL_NG!S29</f>
        <v>45</v>
      </c>
      <c r="H29">
        <f>PPCL_Spot!S29</f>
        <v>0</v>
      </c>
      <c r="I29">
        <f>Bawana_NG!S29</f>
        <v>26.248923076923077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43.05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1.0174155478100655</v>
      </c>
      <c r="AD29">
        <f t="shared" si="1"/>
        <v>114.59798761242466</v>
      </c>
      <c r="AE29">
        <f>'IDT-1'!E29</f>
        <v>0</v>
      </c>
      <c r="AF29" s="26"/>
      <c r="AG29">
        <f t="shared" si="2"/>
        <v>114.59798761242466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1.3164800833116379</v>
      </c>
      <c r="F30">
        <f>GT_Spot!S30</f>
        <v>0</v>
      </c>
      <c r="G30">
        <f>PPCL_NG!S30</f>
        <v>45</v>
      </c>
      <c r="H30">
        <f>PPCL_Spot!S30</f>
        <v>0</v>
      </c>
      <c r="I30">
        <f>Bawana_NG!S30</f>
        <v>26.248923076923077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-10</v>
      </c>
      <c r="AA30" s="117">
        <f>STOA!K30</f>
        <v>0</v>
      </c>
      <c r="AB30" s="117">
        <f>-STOA!Q30</f>
        <v>0</v>
      </c>
      <c r="AC30">
        <f t="shared" si="0"/>
        <v>0.72735682303201887</v>
      </c>
      <c r="AD30">
        <f t="shared" si="1"/>
        <v>61.838046337202705</v>
      </c>
      <c r="AE30">
        <f>'IDT-1'!E30</f>
        <v>0</v>
      </c>
      <c r="AF30" s="26"/>
      <c r="AG30">
        <f t="shared" si="2"/>
        <v>61.838046337202705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1.9740361919748233</v>
      </c>
      <c r="F31">
        <f>GT_Spot!S31</f>
        <v>0</v>
      </c>
      <c r="G31">
        <f>PPCL_NG!S31</f>
        <v>48.48</v>
      </c>
      <c r="H31">
        <f>PPCL_Spot!S31</f>
        <v>0</v>
      </c>
      <c r="I31">
        <f>Bawana_NG!S31</f>
        <v>26.248923076923077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-5</v>
      </c>
      <c r="AA31" s="117">
        <f>STOA!K31</f>
        <v>0</v>
      </c>
      <c r="AB31" s="117">
        <f>-STOA!Q31</f>
        <v>0</v>
      </c>
      <c r="AC31">
        <f t="shared" si="0"/>
        <v>0.71937667917727821</v>
      </c>
      <c r="AD31">
        <f t="shared" si="1"/>
        <v>70.983582589720626</v>
      </c>
      <c r="AE31">
        <f>'IDT-1'!E31</f>
        <v>0</v>
      </c>
      <c r="AF31" s="26"/>
      <c r="AG31">
        <f t="shared" si="2"/>
        <v>70.983582589720626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1.9740361919748233</v>
      </c>
      <c r="F32">
        <f>GT_Spot!S32</f>
        <v>0</v>
      </c>
      <c r="G32">
        <f>PPCL_NG!S32</f>
        <v>48.48</v>
      </c>
      <c r="H32">
        <f>PPCL_Spot!S32</f>
        <v>0</v>
      </c>
      <c r="I32">
        <f>Bawana_NG!S32</f>
        <v>26.248923076923077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47.83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1.0958900415663015</v>
      </c>
      <c r="AD32">
        <f t="shared" si="1"/>
        <v>123.43706922733159</v>
      </c>
      <c r="AE32">
        <f>'IDT-1'!E32</f>
        <v>0</v>
      </c>
      <c r="AF32" s="26"/>
      <c r="AG32">
        <f t="shared" si="2"/>
        <v>123.43706922733159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1.9740361919748233</v>
      </c>
      <c r="F33">
        <f>GT_Spot!S33</f>
        <v>0</v>
      </c>
      <c r="G33">
        <f>PPCL_NG!S33</f>
        <v>49.09</v>
      </c>
      <c r="H33">
        <f>PPCL_Spot!S33</f>
        <v>0</v>
      </c>
      <c r="I33">
        <f>Bawana_NG!S33</f>
        <v>26.248923076923077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0.68035404156630164</v>
      </c>
      <c r="AD33">
        <f t="shared" si="1"/>
        <v>76.632605227331609</v>
      </c>
      <c r="AE33">
        <f>'IDT-1'!E33</f>
        <v>0</v>
      </c>
      <c r="AF33" s="26"/>
      <c r="AG33">
        <f t="shared" si="2"/>
        <v>76.632605227331609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1.3164800833116379</v>
      </c>
      <c r="F34">
        <f>GT_Spot!S34</f>
        <v>0</v>
      </c>
      <c r="G34">
        <f>PPCL_NG!S34</f>
        <v>45</v>
      </c>
      <c r="H34">
        <f>PPCL_Spot!S34</f>
        <v>0</v>
      </c>
      <c r="I34">
        <f>Bawana_NG!S34</f>
        <v>26.248923076923077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0.63857554781006565</v>
      </c>
      <c r="AD34">
        <f t="shared" si="1"/>
        <v>71.92682761242466</v>
      </c>
      <c r="AE34">
        <f>'IDT-1'!E34</f>
        <v>0</v>
      </c>
      <c r="AF34" s="26"/>
      <c r="AG34">
        <f t="shared" si="2"/>
        <v>71.92682761242466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1.9740361919748233</v>
      </c>
      <c r="F35">
        <f>GT_Spot!S35</f>
        <v>0</v>
      </c>
      <c r="G35">
        <f>PPCL_NG!S35</f>
        <v>48.48</v>
      </c>
      <c r="H35">
        <f>PPCL_Spot!S35</f>
        <v>0</v>
      </c>
      <c r="I35">
        <f>Bawana_NG!S35</f>
        <v>21.559115487179486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120.53</v>
      </c>
      <c r="AB35" s="117">
        <f>-STOA!Q35</f>
        <v>0</v>
      </c>
      <c r="AC35">
        <f t="shared" si="0"/>
        <v>2.0495048356643708</v>
      </c>
      <c r="AD35">
        <f t="shared" si="1"/>
        <v>150.49364684348993</v>
      </c>
      <c r="AE35">
        <f>'IDT-1'!E35</f>
        <v>0</v>
      </c>
      <c r="AF35" s="26"/>
      <c r="AG35">
        <f t="shared" si="2"/>
        <v>150.49364684348993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1.9740361919748233</v>
      </c>
      <c r="F36">
        <f>GT_Spot!S36</f>
        <v>0</v>
      </c>
      <c r="G36">
        <f>PPCL_NG!S36</f>
        <v>48.48</v>
      </c>
      <c r="H36">
        <f>PPCL_Spot!S36</f>
        <v>0</v>
      </c>
      <c r="I36">
        <f>Bawana_NG!S36</f>
        <v>21.559115487179486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-20</v>
      </c>
      <c r="AA36" s="117">
        <f>STOA!K36</f>
        <v>120.53</v>
      </c>
      <c r="AB36" s="117">
        <f>-STOA!Q36</f>
        <v>0</v>
      </c>
      <c r="AC36">
        <f t="shared" si="0"/>
        <v>1.8719422852204644</v>
      </c>
      <c r="AD36">
        <f t="shared" si="1"/>
        <v>170.67120939393385</v>
      </c>
      <c r="AE36">
        <f>'IDT-1'!E36</f>
        <v>0</v>
      </c>
      <c r="AF36" s="26"/>
      <c r="AG36">
        <f t="shared" si="2"/>
        <v>170.67120939393385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1.9740361919748233</v>
      </c>
      <c r="F37">
        <f>GT_Spot!S37</f>
        <v>0</v>
      </c>
      <c r="G37">
        <f>PPCL_NG!S37</f>
        <v>48.48</v>
      </c>
      <c r="H37">
        <f>PPCL_Spot!S37</f>
        <v>0</v>
      </c>
      <c r="I37">
        <f>Bawana_NG!S37</f>
        <v>21.559115487179486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-10</v>
      </c>
      <c r="AA37" s="117">
        <f>STOA!K37</f>
        <v>120.53</v>
      </c>
      <c r="AB37" s="117">
        <f>-STOA!Q37</f>
        <v>0</v>
      </c>
      <c r="AC37">
        <f t="shared" si="0"/>
        <v>1.7831610099985111</v>
      </c>
      <c r="AD37">
        <f t="shared" si="1"/>
        <v>180.7599906691558</v>
      </c>
      <c r="AE37">
        <f>'IDT-1'!E37</f>
        <v>0</v>
      </c>
      <c r="AF37" s="26"/>
      <c r="AG37">
        <f t="shared" si="2"/>
        <v>180.7599906691558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1.9740361919748233</v>
      </c>
      <c r="F38">
        <f>GT_Spot!S38</f>
        <v>0</v>
      </c>
      <c r="G38">
        <f>PPCL_NG!S38</f>
        <v>48.48</v>
      </c>
      <c r="H38">
        <f>PPCL_Spot!S38</f>
        <v>0</v>
      </c>
      <c r="I38">
        <f>Bawana_NG!S38</f>
        <v>21.559115487179486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-85</v>
      </c>
      <c r="AA38" s="117">
        <f>STOA!K38</f>
        <v>120.53</v>
      </c>
      <c r="AB38" s="117">
        <f>-STOA!Q38</f>
        <v>0</v>
      </c>
      <c r="AC38">
        <f t="shared" si="0"/>
        <v>2.4490205741631601</v>
      </c>
      <c r="AD38">
        <f t="shared" si="1"/>
        <v>105.09413110499115</v>
      </c>
      <c r="AE38">
        <f>'IDT-1'!E38</f>
        <v>0</v>
      </c>
      <c r="AF38" s="26"/>
      <c r="AG38">
        <f t="shared" si="2"/>
        <v>105.09413110499115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1.3062483728195784</v>
      </c>
      <c r="F39">
        <f>GT_Spot!S39</f>
        <v>0</v>
      </c>
      <c r="G39">
        <f>PPCL_NG!S39</f>
        <v>45</v>
      </c>
      <c r="H39">
        <f>PPCL_Spot!S39</f>
        <v>0</v>
      </c>
      <c r="I39">
        <f>Bawana_NG!S39</f>
        <v>21.559115487179486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-5</v>
      </c>
      <c r="AA39" s="117">
        <f>STOA!K39</f>
        <v>120.53</v>
      </c>
      <c r="AB39" s="117">
        <f>-STOA!Q39</f>
        <v>0</v>
      </c>
      <c r="AC39">
        <f t="shared" si="0"/>
        <v>1.7022698395789684</v>
      </c>
      <c r="AD39">
        <f t="shared" si="1"/>
        <v>181.69309402042009</v>
      </c>
      <c r="AE39">
        <f>'IDT-1'!E39</f>
        <v>0</v>
      </c>
      <c r="AF39" s="26"/>
      <c r="AG39">
        <f t="shared" si="2"/>
        <v>181.69309402042009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1.3062483728195784</v>
      </c>
      <c r="F40">
        <f>GT_Spot!S40</f>
        <v>0</v>
      </c>
      <c r="G40">
        <f>PPCL_NG!S40</f>
        <v>45</v>
      </c>
      <c r="H40">
        <f>PPCL_Spot!S40</f>
        <v>0</v>
      </c>
      <c r="I40">
        <f>Bawana_NG!S40</f>
        <v>21.559115487179486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-5</v>
      </c>
      <c r="AA40" s="117">
        <f>STOA!K40</f>
        <v>120.53</v>
      </c>
      <c r="AB40" s="117">
        <f>-STOA!Q40</f>
        <v>0</v>
      </c>
      <c r="AC40">
        <f t="shared" si="0"/>
        <v>1.7022698395789684</v>
      </c>
      <c r="AD40">
        <f t="shared" si="1"/>
        <v>181.69309402042009</v>
      </c>
      <c r="AE40">
        <f>'IDT-1'!E40</f>
        <v>0</v>
      </c>
      <c r="AF40" s="26"/>
      <c r="AG40">
        <f t="shared" si="2"/>
        <v>181.69309402042009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1.9586939417781275</v>
      </c>
      <c r="F41">
        <f>GT_Spot!S41</f>
        <v>0</v>
      </c>
      <c r="G41">
        <f>PPCL_NG!S41</f>
        <v>48.48</v>
      </c>
      <c r="H41">
        <f>PPCL_Spot!S41</f>
        <v>0</v>
      </c>
      <c r="I41">
        <f>Bawana_NG!S41</f>
        <v>21.559115487179486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120.53</v>
      </c>
      <c r="AB41" s="117">
        <f>-STOA!Q41</f>
        <v>0</v>
      </c>
      <c r="AC41">
        <f t="shared" si="0"/>
        <v>1.694244722974827</v>
      </c>
      <c r="AD41">
        <f t="shared" si="1"/>
        <v>190.83356470598278</v>
      </c>
      <c r="AE41">
        <f>'IDT-1'!E41</f>
        <v>0</v>
      </c>
      <c r="AF41" s="26"/>
      <c r="AG41">
        <f t="shared" si="2"/>
        <v>190.83356470598278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1.9586939417781275</v>
      </c>
      <c r="F42">
        <f>GT_Spot!S42</f>
        <v>0</v>
      </c>
      <c r="G42">
        <f>PPCL_NG!S42</f>
        <v>48.48</v>
      </c>
      <c r="H42">
        <f>PPCL_Spot!S42</f>
        <v>0</v>
      </c>
      <c r="I42">
        <f>Bawana_NG!S42</f>
        <v>21.559115487179486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120.53</v>
      </c>
      <c r="AB42" s="117">
        <f>-STOA!Q42</f>
        <v>0</v>
      </c>
      <c r="AC42">
        <f t="shared" si="0"/>
        <v>1.694244722974827</v>
      </c>
      <c r="AD42">
        <f t="shared" si="1"/>
        <v>190.83356470598278</v>
      </c>
      <c r="AE42">
        <f>'IDT-1'!E42</f>
        <v>0</v>
      </c>
      <c r="AF42" s="26"/>
      <c r="AG42">
        <f t="shared" si="2"/>
        <v>190.83356470598278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1.9586939417781275</v>
      </c>
      <c r="F43">
        <f>GT_Spot!S43</f>
        <v>0</v>
      </c>
      <c r="G43">
        <f>PPCL_NG!S43</f>
        <v>49.09</v>
      </c>
      <c r="H43">
        <f>PPCL_Spot!S43</f>
        <v>0</v>
      </c>
      <c r="I43">
        <f>Bawana_NG!S43</f>
        <v>21.559115487179486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-45</v>
      </c>
      <c r="AA43" s="117">
        <f>STOA!K43</f>
        <v>120.53</v>
      </c>
      <c r="AB43" s="117">
        <f>-STOA!Q43</f>
        <v>0</v>
      </c>
      <c r="AC43">
        <f t="shared" si="0"/>
        <v>2.0991284614736165</v>
      </c>
      <c r="AD43">
        <f t="shared" si="1"/>
        <v>146.038680967484</v>
      </c>
      <c r="AE43">
        <f>'IDT-1'!E43</f>
        <v>0</v>
      </c>
      <c r="AF43" s="26"/>
      <c r="AG43">
        <f t="shared" si="2"/>
        <v>146.038680967484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1.9586939417781275</v>
      </c>
      <c r="F44">
        <f>GT_Spot!S44</f>
        <v>0</v>
      </c>
      <c r="G44">
        <f>PPCL_NG!S44</f>
        <v>49.09</v>
      </c>
      <c r="H44">
        <f>PPCL_Spot!S44</f>
        <v>0</v>
      </c>
      <c r="I44">
        <f>Bawana_NG!S44</f>
        <v>21.559115487179486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120.53</v>
      </c>
      <c r="AB44" s="117">
        <f>-STOA!Q44</f>
        <v>0</v>
      </c>
      <c r="AC44">
        <f t="shared" si="0"/>
        <v>1.699612722974827</v>
      </c>
      <c r="AD44">
        <f t="shared" si="1"/>
        <v>191.43819670598279</v>
      </c>
      <c r="AE44">
        <f>'IDT-1'!E44</f>
        <v>0</v>
      </c>
      <c r="AF44" s="26"/>
      <c r="AG44">
        <f t="shared" si="2"/>
        <v>191.43819670598279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1.9586939417781275</v>
      </c>
      <c r="F45">
        <f>GT_Spot!S45</f>
        <v>0</v>
      </c>
      <c r="G45">
        <f>PPCL_NG!S45</f>
        <v>47.873690205819727</v>
      </c>
      <c r="H45">
        <f>PPCL_Spot!S45</f>
        <v>0</v>
      </c>
      <c r="I45">
        <f>Bawana_NG!S45</f>
        <v>21.559115487179486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120.53</v>
      </c>
      <c r="AB45" s="117">
        <f>-STOA!Q45</f>
        <v>0</v>
      </c>
      <c r="AC45">
        <f t="shared" si="0"/>
        <v>1.6889091967860408</v>
      </c>
      <c r="AD45">
        <f t="shared" si="1"/>
        <v>190.23259043799132</v>
      </c>
      <c r="AE45">
        <f>'IDT-1'!E45</f>
        <v>0</v>
      </c>
      <c r="AF45" s="26"/>
      <c r="AG45">
        <f t="shared" si="2"/>
        <v>190.23259043799132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1.9586939417781275</v>
      </c>
      <c r="F46">
        <f>GT_Spot!S46</f>
        <v>0</v>
      </c>
      <c r="G46">
        <f>PPCL_NG!S46</f>
        <v>49.69</v>
      </c>
      <c r="H46">
        <f>PPCL_Spot!S46</f>
        <v>0</v>
      </c>
      <c r="I46">
        <f>Bawana_NG!S46</f>
        <v>21.559115487179486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120.53</v>
      </c>
      <c r="AB46" s="117">
        <f>-STOA!Q46</f>
        <v>0</v>
      </c>
      <c r="AC46">
        <f t="shared" si="0"/>
        <v>1.7048927229748272</v>
      </c>
      <c r="AD46">
        <f t="shared" si="1"/>
        <v>192.03291670598281</v>
      </c>
      <c r="AE46">
        <f>'IDT-1'!E46</f>
        <v>0</v>
      </c>
      <c r="AF46" s="26"/>
      <c r="AG46">
        <f t="shared" si="2"/>
        <v>192.03291670598281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1.9586939417781275</v>
      </c>
      <c r="F47">
        <f>GT_Spot!S47</f>
        <v>0</v>
      </c>
      <c r="G47">
        <f>PPCL_NG!S47</f>
        <v>49.09</v>
      </c>
      <c r="H47">
        <f>PPCL_Spot!S47</f>
        <v>0</v>
      </c>
      <c r="I47">
        <f>Bawana_NG!S47</f>
        <v>26.248923076923077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19.13</v>
      </c>
      <c r="AB47" s="117">
        <f>-STOA!Q47</f>
        <v>0</v>
      </c>
      <c r="AC47">
        <f t="shared" si="0"/>
        <v>1.2274030297645706</v>
      </c>
      <c r="AD47">
        <f t="shared" si="1"/>
        <v>138.25021398893665</v>
      </c>
      <c r="AE47">
        <f>'IDT-1'!E47</f>
        <v>0</v>
      </c>
      <c r="AF47" s="26"/>
      <c r="AG47">
        <f t="shared" si="2"/>
        <v>138.25021398893665</v>
      </c>
      <c r="AI47" s="75">
        <f>PXIL!K47</f>
        <v>0</v>
      </c>
      <c r="AJ47" s="75">
        <f>PXIL!Q47</f>
        <v>0</v>
      </c>
      <c r="AK47" s="75">
        <f>RTM_IEX!K47</f>
        <v>43.05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1.9586939417781275</v>
      </c>
      <c r="F48">
        <f>GT_Spot!S48</f>
        <v>0</v>
      </c>
      <c r="G48">
        <f>PPCL_NG!S48</f>
        <v>49.09</v>
      </c>
      <c r="H48">
        <f>PPCL_Spot!S48</f>
        <v>0</v>
      </c>
      <c r="I48">
        <f>Bawana_NG!S48</f>
        <v>26.248923076923077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19.13</v>
      </c>
      <c r="AB48" s="117">
        <f>-STOA!Q48</f>
        <v>0</v>
      </c>
      <c r="AC48">
        <f t="shared" si="0"/>
        <v>1.3957470297645707</v>
      </c>
      <c r="AD48">
        <f t="shared" si="1"/>
        <v>157.21186998893663</v>
      </c>
      <c r="AE48">
        <f>'IDT-1'!E48</f>
        <v>0</v>
      </c>
      <c r="AF48" s="26"/>
      <c r="AG48">
        <f t="shared" si="2"/>
        <v>157.21186998893663</v>
      </c>
      <c r="AI48" s="75">
        <f>PXIL!K48</f>
        <v>0</v>
      </c>
      <c r="AJ48" s="75">
        <f>PXIL!Q48</f>
        <v>0</v>
      </c>
      <c r="AK48" s="75">
        <f>RTM_IEX!K48</f>
        <v>62.18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1.9586939417781275</v>
      </c>
      <c r="F49">
        <f>GT_Spot!S49</f>
        <v>0</v>
      </c>
      <c r="G49">
        <f>PPCL_NG!S49</f>
        <v>49.09</v>
      </c>
      <c r="H49">
        <f>PPCL_Spot!S49</f>
        <v>0</v>
      </c>
      <c r="I49">
        <f>Bawana_NG!S49</f>
        <v>26.248923076923077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19.13</v>
      </c>
      <c r="AB49" s="117">
        <f>-STOA!Q49</f>
        <v>0</v>
      </c>
      <c r="AC49">
        <f t="shared" si="0"/>
        <v>1.3536830297645706</v>
      </c>
      <c r="AD49">
        <f t="shared" si="1"/>
        <v>152.47393398893664</v>
      </c>
      <c r="AE49">
        <f>'IDT-1'!E49</f>
        <v>0</v>
      </c>
      <c r="AF49" s="26"/>
      <c r="AG49">
        <f t="shared" si="2"/>
        <v>152.47393398893664</v>
      </c>
      <c r="AI49" s="75">
        <f>PXIL!K49</f>
        <v>0</v>
      </c>
      <c r="AJ49" s="75">
        <f>PXIL!Q49</f>
        <v>0</v>
      </c>
      <c r="AK49" s="75">
        <f>RTM_IEX!K49</f>
        <v>57.4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1.9586939417781275</v>
      </c>
      <c r="F50">
        <f>GT_Spot!S50</f>
        <v>0</v>
      </c>
      <c r="G50">
        <f>PPCL_NG!S50</f>
        <v>49.09</v>
      </c>
      <c r="H50">
        <f>PPCL_Spot!S50</f>
        <v>0</v>
      </c>
      <c r="I50">
        <f>Bawana_NG!S50</f>
        <v>26.248923076923077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19.13</v>
      </c>
      <c r="AB50" s="117">
        <f>-STOA!Q50</f>
        <v>0</v>
      </c>
      <c r="AC50">
        <f t="shared" si="0"/>
        <v>1.2274030297645706</v>
      </c>
      <c r="AD50">
        <f t="shared" si="1"/>
        <v>138.25021398893665</v>
      </c>
      <c r="AE50">
        <f>'IDT-1'!E50</f>
        <v>0</v>
      </c>
      <c r="AF50" s="26"/>
      <c r="AG50">
        <f t="shared" si="2"/>
        <v>138.25021398893665</v>
      </c>
      <c r="AI50" s="75">
        <f>PXIL!K50</f>
        <v>0</v>
      </c>
      <c r="AJ50" s="75">
        <f>PXIL!Q50</f>
        <v>0</v>
      </c>
      <c r="AK50" s="75">
        <f>RTM_IEX!K50</f>
        <v>43.05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1.9586939417781275</v>
      </c>
      <c r="F51">
        <f>GT_Spot!S51</f>
        <v>0</v>
      </c>
      <c r="G51">
        <f>PPCL_NG!S51</f>
        <v>49.09</v>
      </c>
      <c r="H51">
        <f>PPCL_Spot!S51</f>
        <v>0</v>
      </c>
      <c r="I51">
        <f>Bawana_NG!S51</f>
        <v>26.248923076923077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19.13</v>
      </c>
      <c r="AB51" s="117">
        <f>-STOA!Q51</f>
        <v>0</v>
      </c>
      <c r="AC51">
        <f t="shared" si="0"/>
        <v>1.6483070297645708</v>
      </c>
      <c r="AD51">
        <f t="shared" si="1"/>
        <v>185.65930998893663</v>
      </c>
      <c r="AE51">
        <f>'IDT-1'!E51</f>
        <v>0</v>
      </c>
      <c r="AF51" s="26"/>
      <c r="AG51">
        <f t="shared" si="2"/>
        <v>185.65930998893663</v>
      </c>
      <c r="AI51" s="75">
        <f>PXIL!K51</f>
        <v>0</v>
      </c>
      <c r="AJ51" s="75">
        <f>PXIL!Q51</f>
        <v>0</v>
      </c>
      <c r="AK51" s="75">
        <f>RTM_IEX!K51</f>
        <v>90.88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1.9586939417781275</v>
      </c>
      <c r="F52">
        <f>GT_Spot!S52</f>
        <v>0</v>
      </c>
      <c r="G52">
        <f>PPCL_NG!S52</f>
        <v>47.873690205819727</v>
      </c>
      <c r="H52">
        <f>PPCL_Spot!S52</f>
        <v>0</v>
      </c>
      <c r="I52">
        <f>Bawana_NG!S52</f>
        <v>26.248923076923077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19.13</v>
      </c>
      <c r="AB52" s="117">
        <f>-STOA!Q52</f>
        <v>0</v>
      </c>
      <c r="AC52">
        <f t="shared" si="0"/>
        <v>1.1492915035757845</v>
      </c>
      <c r="AD52">
        <f t="shared" si="1"/>
        <v>129.45201572094516</v>
      </c>
      <c r="AE52">
        <f>'IDT-1'!E52</f>
        <v>0</v>
      </c>
      <c r="AF52" s="26"/>
      <c r="AG52">
        <f t="shared" si="2"/>
        <v>129.45201572094516</v>
      </c>
      <c r="AI52" s="75">
        <f>PXIL!K52</f>
        <v>0</v>
      </c>
      <c r="AJ52" s="75">
        <f>PXIL!Q52</f>
        <v>0</v>
      </c>
      <c r="AK52" s="75">
        <f>RTM_IEX!K52</f>
        <v>35.39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1.9586939417781275</v>
      </c>
      <c r="F53">
        <f>GT_Spot!S53</f>
        <v>0</v>
      </c>
      <c r="G53">
        <f>PPCL_NG!S53</f>
        <v>49.69</v>
      </c>
      <c r="H53">
        <f>PPCL_Spot!S53</f>
        <v>0</v>
      </c>
      <c r="I53">
        <f>Bawana_NG!S53</f>
        <v>26.248923076923077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19.13</v>
      </c>
      <c r="AB53" s="117">
        <f>-STOA!Q53</f>
        <v>0</v>
      </c>
      <c r="AC53">
        <f t="shared" si="0"/>
        <v>1.3589630297645705</v>
      </c>
      <c r="AD53">
        <f t="shared" si="1"/>
        <v>153.06865398893663</v>
      </c>
      <c r="AE53">
        <f>'IDT-1'!E53</f>
        <v>0</v>
      </c>
      <c r="AF53" s="26"/>
      <c r="AG53">
        <f t="shared" si="2"/>
        <v>153.06865398893663</v>
      </c>
      <c r="AI53" s="75">
        <f>PXIL!K53</f>
        <v>0</v>
      </c>
      <c r="AJ53" s="75">
        <f>PXIL!Q53</f>
        <v>0</v>
      </c>
      <c r="AK53" s="75">
        <f>RTM_IEX!K53</f>
        <v>57.4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1.9586939417781275</v>
      </c>
      <c r="F54">
        <f>GT_Spot!S54</f>
        <v>0</v>
      </c>
      <c r="G54">
        <f>PPCL_NG!S54</f>
        <v>49.09</v>
      </c>
      <c r="H54">
        <f>PPCL_Spot!S54</f>
        <v>0</v>
      </c>
      <c r="I54">
        <f>Bawana_NG!S54</f>
        <v>26.248923076923077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19.13</v>
      </c>
      <c r="AB54" s="117">
        <f>-STOA!Q54</f>
        <v>0</v>
      </c>
      <c r="AC54">
        <f t="shared" si="0"/>
        <v>1.2274030297645706</v>
      </c>
      <c r="AD54">
        <f t="shared" si="1"/>
        <v>138.25021398893665</v>
      </c>
      <c r="AE54">
        <f>'IDT-1'!E54</f>
        <v>0</v>
      </c>
      <c r="AF54" s="26"/>
      <c r="AG54">
        <f t="shared" si="2"/>
        <v>138.25021398893665</v>
      </c>
      <c r="AI54" s="75">
        <f>PXIL!K54</f>
        <v>0</v>
      </c>
      <c r="AJ54" s="75">
        <f>PXIL!Q54</f>
        <v>0</v>
      </c>
      <c r="AK54" s="75">
        <f>RTM_IEX!K54</f>
        <v>43.05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1.9586939417781275</v>
      </c>
      <c r="F55">
        <f>GT_Spot!S55</f>
        <v>0</v>
      </c>
      <c r="G55">
        <f>PPCL_NG!S55</f>
        <v>49.09</v>
      </c>
      <c r="H55">
        <f>PPCL_Spot!S55</f>
        <v>0</v>
      </c>
      <c r="I55">
        <f>Bawana_NG!S55</f>
        <v>26.248923076923077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19.13</v>
      </c>
      <c r="AB55" s="117">
        <f>-STOA!Q55</f>
        <v>0</v>
      </c>
      <c r="AC55">
        <f t="shared" si="0"/>
        <v>1.1599950297645707</v>
      </c>
      <c r="AD55">
        <f t="shared" si="1"/>
        <v>130.65762198893663</v>
      </c>
      <c r="AE55">
        <f>'IDT-1'!E55</f>
        <v>0</v>
      </c>
      <c r="AF55" s="26"/>
      <c r="AG55">
        <f t="shared" si="2"/>
        <v>130.65762198893663</v>
      </c>
      <c r="AI55" s="75">
        <f>PXIL!K55</f>
        <v>0</v>
      </c>
      <c r="AJ55" s="75">
        <f>PXIL!Q55</f>
        <v>0</v>
      </c>
      <c r="AK55" s="75">
        <f>RTM_IEX!K55</f>
        <v>35.39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1.9586939417781275</v>
      </c>
      <c r="F56">
        <f>GT_Spot!S56</f>
        <v>0</v>
      </c>
      <c r="G56">
        <f>PPCL_NG!S56</f>
        <v>49.09</v>
      </c>
      <c r="H56">
        <f>PPCL_Spot!S56</f>
        <v>0</v>
      </c>
      <c r="I56">
        <f>Bawana_NG!S56</f>
        <v>26.248923076923077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19.13</v>
      </c>
      <c r="AB56" s="117">
        <f>-STOA!Q56</f>
        <v>0</v>
      </c>
      <c r="AC56">
        <f t="shared" si="0"/>
        <v>1.5640910297645707</v>
      </c>
      <c r="AD56">
        <f t="shared" si="1"/>
        <v>176.17352598893663</v>
      </c>
      <c r="AE56">
        <f>'IDT-1'!E56</f>
        <v>0</v>
      </c>
      <c r="AF56" s="26"/>
      <c r="AG56">
        <f t="shared" si="2"/>
        <v>176.17352598893663</v>
      </c>
      <c r="AI56" s="75">
        <f>PXIL!K56</f>
        <v>0</v>
      </c>
      <c r="AJ56" s="75">
        <f>PXIL!Q56</f>
        <v>0</v>
      </c>
      <c r="AK56" s="75">
        <f>RTM_IEX!K56</f>
        <v>81.31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1.9586939417781275</v>
      </c>
      <c r="F57">
        <f>GT_Spot!S57</f>
        <v>0</v>
      </c>
      <c r="G57">
        <f>PPCL_NG!S57</f>
        <v>49.09</v>
      </c>
      <c r="H57">
        <f>PPCL_Spot!S57</f>
        <v>0</v>
      </c>
      <c r="I57">
        <f>Bawana_NG!S57</f>
        <v>26.25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19.13</v>
      </c>
      <c r="AB57" s="117">
        <f>-STOA!Q57</f>
        <v>0</v>
      </c>
      <c r="AC57">
        <f t="shared" si="0"/>
        <v>1.1600045066876477</v>
      </c>
      <c r="AD57">
        <f t="shared" si="1"/>
        <v>130.65868943509048</v>
      </c>
      <c r="AE57">
        <f>'IDT-1'!E57</f>
        <v>0</v>
      </c>
      <c r="AF57" s="26"/>
      <c r="AG57">
        <f t="shared" si="2"/>
        <v>130.65868943509048</v>
      </c>
      <c r="AI57" s="75">
        <f>PXIL!K57</f>
        <v>0</v>
      </c>
      <c r="AJ57" s="75">
        <f>PXIL!Q57</f>
        <v>0</v>
      </c>
      <c r="AK57" s="75">
        <f>RTM_IEX!K57</f>
        <v>35.39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1.9586939417781275</v>
      </c>
      <c r="F58">
        <f>GT_Spot!S58</f>
        <v>0</v>
      </c>
      <c r="G58">
        <f>PPCL_NG!S58</f>
        <v>49.09</v>
      </c>
      <c r="H58">
        <f>PPCL_Spot!S58</f>
        <v>0</v>
      </c>
      <c r="I58">
        <f>Bawana_NG!S58</f>
        <v>26.248923076923077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19.13</v>
      </c>
      <c r="AB58" s="117">
        <f>-STOA!Q58</f>
        <v>0</v>
      </c>
      <c r="AC58">
        <f t="shared" si="0"/>
        <v>1.3115310297645708</v>
      </c>
      <c r="AD58">
        <f t="shared" si="1"/>
        <v>147.72608598893663</v>
      </c>
      <c r="AE58">
        <f>'IDT-1'!E58</f>
        <v>0</v>
      </c>
      <c r="AF58" s="26"/>
      <c r="AG58">
        <f t="shared" si="2"/>
        <v>147.72608598893663</v>
      </c>
      <c r="AI58" s="75">
        <f>PXIL!K58</f>
        <v>0</v>
      </c>
      <c r="AJ58" s="75">
        <f>PXIL!Q58</f>
        <v>0</v>
      </c>
      <c r="AK58" s="75">
        <f>RTM_IEX!K58</f>
        <v>52.61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1.9586939417781275</v>
      </c>
      <c r="F59">
        <f>GT_Spot!S59</f>
        <v>0</v>
      </c>
      <c r="G59">
        <f>PPCL_NG!S59</f>
        <v>47.873690205819727</v>
      </c>
      <c r="H59">
        <f>PPCL_Spot!S59</f>
        <v>0</v>
      </c>
      <c r="I59">
        <f>Bawana_NG!S59</f>
        <v>26.248923076923077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19.13</v>
      </c>
      <c r="AB59" s="117">
        <f>-STOA!Q59</f>
        <v>0</v>
      </c>
      <c r="AC59">
        <f t="shared" si="0"/>
        <v>1.1492915035757845</v>
      </c>
      <c r="AD59">
        <f t="shared" si="1"/>
        <v>129.45201572094516</v>
      </c>
      <c r="AE59">
        <f>'IDT-1'!E59</f>
        <v>0</v>
      </c>
      <c r="AF59" s="26"/>
      <c r="AG59">
        <f t="shared" si="2"/>
        <v>129.45201572094516</v>
      </c>
      <c r="AI59" s="75">
        <f>PXIL!K59</f>
        <v>0</v>
      </c>
      <c r="AJ59" s="75">
        <f>PXIL!Q59</f>
        <v>0</v>
      </c>
      <c r="AK59" s="75">
        <f>RTM_IEX!K59</f>
        <v>35.39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1.9586939417781275</v>
      </c>
      <c r="F60">
        <f>GT_Spot!S60</f>
        <v>0</v>
      </c>
      <c r="G60">
        <f>PPCL_NG!S60</f>
        <v>49.69</v>
      </c>
      <c r="H60">
        <f>PPCL_Spot!S60</f>
        <v>0</v>
      </c>
      <c r="I60">
        <f>Bawana_NG!S60</f>
        <v>26.339999999999996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19.13</v>
      </c>
      <c r="AB60" s="117">
        <f>-STOA!Q60</f>
        <v>0</v>
      </c>
      <c r="AC60">
        <f t="shared" si="0"/>
        <v>1.1660765066876475</v>
      </c>
      <c r="AD60">
        <f t="shared" si="1"/>
        <v>131.34261743509046</v>
      </c>
      <c r="AE60">
        <f>'IDT-1'!E60</f>
        <v>0</v>
      </c>
      <c r="AF60" s="26"/>
      <c r="AG60">
        <f t="shared" si="2"/>
        <v>131.34261743509046</v>
      </c>
      <c r="AI60" s="75">
        <f>PXIL!K60</f>
        <v>0</v>
      </c>
      <c r="AJ60" s="75">
        <f>PXIL!Q60</f>
        <v>0</v>
      </c>
      <c r="AK60" s="75">
        <f>RTM_IEX!K60</f>
        <v>35.39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1.9586939417781275</v>
      </c>
      <c r="F61">
        <f>GT_Spot!S61</f>
        <v>0</v>
      </c>
      <c r="G61">
        <f>PPCL_NG!S61</f>
        <v>49.09</v>
      </c>
      <c r="H61">
        <f>PPCL_Spot!S61</f>
        <v>0</v>
      </c>
      <c r="I61">
        <f>Bawana_NG!S61</f>
        <v>26.248923076923077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19.13</v>
      </c>
      <c r="AB61" s="117">
        <f>-STOA!Q61</f>
        <v>0</v>
      </c>
      <c r="AC61">
        <f t="shared" si="0"/>
        <v>1.5220270297645708</v>
      </c>
      <c r="AD61">
        <f t="shared" si="1"/>
        <v>171.43558998893664</v>
      </c>
      <c r="AE61">
        <f>'IDT-1'!E61</f>
        <v>0</v>
      </c>
      <c r="AF61" s="26"/>
      <c r="AG61">
        <f t="shared" si="2"/>
        <v>171.43558998893664</v>
      </c>
      <c r="AI61" s="75">
        <f>PXIL!K61</f>
        <v>0</v>
      </c>
      <c r="AJ61" s="75">
        <f>PXIL!Q61</f>
        <v>0</v>
      </c>
      <c r="AK61" s="75">
        <f>RTM_IEX!K61</f>
        <v>76.53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1.9586939417781275</v>
      </c>
      <c r="F62">
        <f>GT_Spot!S62</f>
        <v>0</v>
      </c>
      <c r="G62">
        <f>PPCL_NG!S62</f>
        <v>49.09</v>
      </c>
      <c r="H62">
        <f>PPCL_Spot!S62</f>
        <v>0</v>
      </c>
      <c r="I62">
        <f>Bawana_NG!S62</f>
        <v>26.591192766770121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19.13</v>
      </c>
      <c r="AB62" s="117">
        <f>-STOA!Q62</f>
        <v>0</v>
      </c>
      <c r="AC62">
        <f t="shared" si="0"/>
        <v>1.1630070030352249</v>
      </c>
      <c r="AD62">
        <f t="shared" si="1"/>
        <v>130.99687970551301</v>
      </c>
      <c r="AE62">
        <f>'IDT-1'!E62</f>
        <v>0</v>
      </c>
      <c r="AF62" s="26"/>
      <c r="AG62">
        <f t="shared" si="2"/>
        <v>130.99687970551301</v>
      </c>
      <c r="AI62" s="75">
        <f>PXIL!K62</f>
        <v>0</v>
      </c>
      <c r="AJ62" s="75">
        <f>PXIL!Q62</f>
        <v>0</v>
      </c>
      <c r="AK62" s="75">
        <f>RTM_IEX!K62</f>
        <v>35.39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1.9586939417781275</v>
      </c>
      <c r="F63">
        <f>GT_Spot!S63</f>
        <v>0</v>
      </c>
      <c r="G63">
        <f>PPCL_NG!S63</f>
        <v>49.09</v>
      </c>
      <c r="H63">
        <f>PPCL_Spot!S63</f>
        <v>0</v>
      </c>
      <c r="I63">
        <f>Bawana_NG!S63</f>
        <v>26.5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19.13</v>
      </c>
      <c r="AB63" s="117">
        <f>-STOA!Q63</f>
        <v>0</v>
      </c>
      <c r="AC63">
        <f t="shared" si="0"/>
        <v>1.2716765066876476</v>
      </c>
      <c r="AD63">
        <f t="shared" si="1"/>
        <v>143.23701743509048</v>
      </c>
      <c r="AE63">
        <f>'IDT-1'!E63</f>
        <v>0</v>
      </c>
      <c r="AF63" s="26"/>
      <c r="AG63">
        <f t="shared" si="2"/>
        <v>143.23701743509048</v>
      </c>
      <c r="AI63" s="75">
        <f>PXIL!K63</f>
        <v>0</v>
      </c>
      <c r="AJ63" s="75">
        <f>PXIL!Q63</f>
        <v>0</v>
      </c>
      <c r="AK63" s="75">
        <f>RTM_IEX!K63</f>
        <v>47.83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1.9586939417781275</v>
      </c>
      <c r="F64">
        <f>GT_Spot!S64</f>
        <v>0</v>
      </c>
      <c r="G64">
        <f>PPCL_NG!S64</f>
        <v>49.09</v>
      </c>
      <c r="H64">
        <f>PPCL_Spot!S64</f>
        <v>0</v>
      </c>
      <c r="I64">
        <f>Bawana_NG!S64</f>
        <v>26.5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19.13</v>
      </c>
      <c r="AB64" s="117">
        <f>-STOA!Q64</f>
        <v>0</v>
      </c>
      <c r="AC64">
        <f t="shared" si="0"/>
        <v>1.0360125066876475</v>
      </c>
      <c r="AD64">
        <f t="shared" si="1"/>
        <v>116.69268143509049</v>
      </c>
      <c r="AE64">
        <f>'IDT-1'!E64</f>
        <v>0</v>
      </c>
      <c r="AF64" s="26"/>
      <c r="AG64">
        <f t="shared" si="2"/>
        <v>116.69268143509049</v>
      </c>
      <c r="AI64" s="75">
        <f>PXIL!K64</f>
        <v>0</v>
      </c>
      <c r="AJ64" s="75">
        <f>PXIL!Q64</f>
        <v>0</v>
      </c>
      <c r="AK64" s="75">
        <f>RTM_IEX!K64</f>
        <v>21.05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1.9586939417781275</v>
      </c>
      <c r="F65">
        <f>GT_Spot!S65</f>
        <v>0</v>
      </c>
      <c r="G65">
        <f>PPCL_NG!S65</f>
        <v>49.09</v>
      </c>
      <c r="H65">
        <f>PPCL_Spot!S65</f>
        <v>0</v>
      </c>
      <c r="I65">
        <f>Bawana_NG!S65</f>
        <v>26.418914499363158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19.13</v>
      </c>
      <c r="AB65" s="117">
        <f>-STOA!Q65</f>
        <v>0</v>
      </c>
      <c r="AC65">
        <f t="shared" si="0"/>
        <v>1.4393069542820434</v>
      </c>
      <c r="AD65">
        <f t="shared" si="1"/>
        <v>162.11830148685922</v>
      </c>
      <c r="AE65">
        <f>'IDT-1'!E65</f>
        <v>0</v>
      </c>
      <c r="AF65" s="26"/>
      <c r="AG65">
        <f t="shared" si="2"/>
        <v>162.11830148685922</v>
      </c>
      <c r="AI65" s="75">
        <f>PXIL!K65</f>
        <v>0</v>
      </c>
      <c r="AJ65" s="75">
        <f>PXIL!Q65</f>
        <v>0</v>
      </c>
      <c r="AK65" s="75">
        <f>RTM_IEX!K65</f>
        <v>66.959999999999994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1.8561359867330016</v>
      </c>
      <c r="F66">
        <f>GT_Spot!S66</f>
        <v>0</v>
      </c>
      <c r="G66">
        <f>PPCL_NG!S66</f>
        <v>49.69</v>
      </c>
      <c r="H66">
        <f>PPCL_Spot!S66</f>
        <v>0</v>
      </c>
      <c r="I66">
        <f>Bawana_NG!S66</f>
        <v>26.418914499363158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19.13</v>
      </c>
      <c r="AB66" s="117">
        <f>-STOA!Q66</f>
        <v>0</v>
      </c>
      <c r="AC66">
        <f t="shared" si="0"/>
        <v>1.1069964442776463</v>
      </c>
      <c r="AD66">
        <f t="shared" si="1"/>
        <v>124.68805404181852</v>
      </c>
      <c r="AE66">
        <f>'IDT-1'!E66</f>
        <v>0</v>
      </c>
      <c r="AF66" s="26"/>
      <c r="AG66">
        <f t="shared" si="2"/>
        <v>124.68805404181852</v>
      </c>
      <c r="AI66" s="75">
        <f>PXIL!K66</f>
        <v>0</v>
      </c>
      <c r="AJ66" s="75">
        <f>PXIL!Q66</f>
        <v>0</v>
      </c>
      <c r="AK66" s="75">
        <f>RTM_IEX!K66</f>
        <v>28.7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1.8561359867330016</v>
      </c>
      <c r="F67">
        <f>GT_Spot!S67</f>
        <v>0</v>
      </c>
      <c r="G67">
        <f>PPCL_NG!S67</f>
        <v>49.69</v>
      </c>
      <c r="H67">
        <f>PPCL_Spot!S67</f>
        <v>0</v>
      </c>
      <c r="I67">
        <f>Bawana_NG!S67</f>
        <v>21.699108426804717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-15</v>
      </c>
      <c r="AA67" s="117">
        <f>STOA!K67</f>
        <v>120.53</v>
      </c>
      <c r="AB67" s="117">
        <f>-STOA!Q67</f>
        <v>0</v>
      </c>
      <c r="AC67">
        <f t="shared" si="0"/>
        <v>1.8561503187164525</v>
      </c>
      <c r="AD67">
        <f t="shared" si="1"/>
        <v>174.91909409482128</v>
      </c>
      <c r="AE67">
        <f>'IDT-1'!E67</f>
        <v>0</v>
      </c>
      <c r="AF67" s="26"/>
      <c r="AG67">
        <f t="shared" si="2"/>
        <v>174.91909409482128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1.8561359867330016</v>
      </c>
      <c r="F68">
        <f>GT_Spot!S68</f>
        <v>0</v>
      </c>
      <c r="G68">
        <f>PPCL_NG!S68</f>
        <v>49.69</v>
      </c>
      <c r="H68">
        <f>PPCL_Spot!S68</f>
        <v>0</v>
      </c>
      <c r="I68">
        <f>Bawana_NG!S68</f>
        <v>22.119087119805208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-20</v>
      </c>
      <c r="AA68" s="117">
        <f>STOA!K68</f>
        <v>120.53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1.9042367688258335</v>
      </c>
      <c r="AD68">
        <f t="shared" ref="AD68:AD98" si="4">SUM(B68:AB68,AI68:AR68)-AC68</f>
        <v>170.29098633771238</v>
      </c>
      <c r="AE68">
        <f>'IDT-1'!E68</f>
        <v>0</v>
      </c>
      <c r="AF68" s="26"/>
      <c r="AG68">
        <f t="shared" ref="AG68:AG98" si="5">SUM(AD68:AF68)</f>
        <v>170.29098633771238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-2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1.8561359867330016</v>
      </c>
      <c r="F69">
        <f>GT_Spot!S69</f>
        <v>0</v>
      </c>
      <c r="G69">
        <f>PPCL_NG!S69</f>
        <v>50.3</v>
      </c>
      <c r="H69">
        <f>PPCL_Spot!S69</f>
        <v>0</v>
      </c>
      <c r="I69">
        <f>Bawana_NG!S69</f>
        <v>21.97818856106807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-40</v>
      </c>
      <c r="AA69" s="117">
        <f>STOA!K69</f>
        <v>120.53</v>
      </c>
      <c r="AB69" s="117">
        <f>-STOA!Q69</f>
        <v>0</v>
      </c>
      <c r="AC69">
        <f t="shared" si="3"/>
        <v>2.085927411952853</v>
      </c>
      <c r="AD69">
        <f t="shared" si="4"/>
        <v>150.57839713584821</v>
      </c>
      <c r="AE69">
        <f>'IDT-1'!E69</f>
        <v>0</v>
      </c>
      <c r="AF69" s="26"/>
      <c r="AG69">
        <f t="shared" si="5"/>
        <v>150.57839713584821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-2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1.8561359867330016</v>
      </c>
      <c r="F70">
        <f>GT_Spot!S70</f>
        <v>0</v>
      </c>
      <c r="G70">
        <f>PPCL_NG!S70</f>
        <v>49.69</v>
      </c>
      <c r="H70">
        <f>PPCL_Spot!S70</f>
        <v>0</v>
      </c>
      <c r="I70">
        <f>Bawana_NG!S70</f>
        <v>21.91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120.53</v>
      </c>
      <c r="AB70" s="117">
        <f>-STOA!Q70</f>
        <v>0</v>
      </c>
      <c r="AC70">
        <f t="shared" si="3"/>
        <v>1.9023968021715476</v>
      </c>
      <c r="AD70">
        <f t="shared" si="4"/>
        <v>170.08373918456147</v>
      </c>
      <c r="AE70">
        <f>'IDT-1'!E70</f>
        <v>0</v>
      </c>
      <c r="AF70" s="26"/>
      <c r="AG70">
        <f t="shared" si="5"/>
        <v>170.08373918456147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1.8561359867330016</v>
      </c>
      <c r="F71">
        <f>GT_Spot!S71</f>
        <v>0</v>
      </c>
      <c r="G71">
        <f>PPCL_NG!S71</f>
        <v>49.69</v>
      </c>
      <c r="H71">
        <f>PPCL_Spot!S71</f>
        <v>0</v>
      </c>
      <c r="I71">
        <f>Bawana_NG!S71</f>
        <v>21.841143696353008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-50</v>
      </c>
      <c r="AA71" s="117">
        <f>STOA!K71</f>
        <v>120.53</v>
      </c>
      <c r="AB71" s="117">
        <f>-STOA!Q71</f>
        <v>0</v>
      </c>
      <c r="AC71">
        <f t="shared" si="3"/>
        <v>2.3723316253758058</v>
      </c>
      <c r="AD71">
        <f t="shared" si="4"/>
        <v>116.5449480577102</v>
      </c>
      <c r="AE71">
        <f>'IDT-1'!E71</f>
        <v>0</v>
      </c>
      <c r="AF71" s="26"/>
      <c r="AG71">
        <f t="shared" si="5"/>
        <v>116.5449480577102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1.8561359867330016</v>
      </c>
      <c r="F72">
        <f>GT_Spot!S72</f>
        <v>0</v>
      </c>
      <c r="G72">
        <f>PPCL_NG!S72</f>
        <v>49.69</v>
      </c>
      <c r="H72">
        <f>PPCL_Spot!S72</f>
        <v>0</v>
      </c>
      <c r="I72">
        <f>Bawana_NG!S72</f>
        <v>21.841143696353008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-30</v>
      </c>
      <c r="AA72" s="117">
        <f>STOA!K72</f>
        <v>120.53</v>
      </c>
      <c r="AB72" s="117">
        <f>-STOA!Q72</f>
        <v>0</v>
      </c>
      <c r="AC72">
        <f t="shared" si="3"/>
        <v>1.9905721419214071</v>
      </c>
      <c r="AD72">
        <f t="shared" si="4"/>
        <v>159.9267075411646</v>
      </c>
      <c r="AE72">
        <f>'IDT-1'!E72</f>
        <v>0</v>
      </c>
      <c r="AF72" s="26"/>
      <c r="AG72">
        <f t="shared" si="5"/>
        <v>159.9267075411646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1.8561359867330016</v>
      </c>
      <c r="F73">
        <f>GT_Spot!S73</f>
        <v>0</v>
      </c>
      <c r="G73">
        <f>PPCL_NG!S73</f>
        <v>49.69</v>
      </c>
      <c r="H73">
        <f>PPCL_Spot!S73</f>
        <v>0</v>
      </c>
      <c r="I73">
        <f>Bawana_NG!S73</f>
        <v>21.559115487179486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120.53</v>
      </c>
      <c r="AB73" s="117">
        <f>-STOA!Q73</f>
        <v>0</v>
      </c>
      <c r="AC73">
        <f t="shared" si="3"/>
        <v>1.9880902936806801</v>
      </c>
      <c r="AD73">
        <f t="shared" si="4"/>
        <v>159.64716118023182</v>
      </c>
      <c r="AE73">
        <f>'IDT-1'!E73</f>
        <v>0</v>
      </c>
      <c r="AF73" s="26"/>
      <c r="AG73">
        <f t="shared" si="5"/>
        <v>159.64716118023182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1.9586939417781275</v>
      </c>
      <c r="F74">
        <f>GT_Spot!S74</f>
        <v>0</v>
      </c>
      <c r="G74">
        <f>PPCL_NG!S74</f>
        <v>49.69</v>
      </c>
      <c r="H74">
        <f>PPCL_Spot!S74</f>
        <v>0</v>
      </c>
      <c r="I74">
        <f>Bawana_NG!S74</f>
        <v>21.841143696353008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-30</v>
      </c>
      <c r="AA74" s="117">
        <f>STOA!K74</f>
        <v>120.53</v>
      </c>
      <c r="AB74" s="117">
        <f>-STOA!Q74</f>
        <v>0</v>
      </c>
      <c r="AC74">
        <f t="shared" si="3"/>
        <v>1.9914746519258044</v>
      </c>
      <c r="AD74">
        <f t="shared" si="4"/>
        <v>160.02836298620534</v>
      </c>
      <c r="AE74">
        <f>'IDT-1'!E74</f>
        <v>0</v>
      </c>
      <c r="AF74" s="26"/>
      <c r="AG74">
        <f t="shared" si="5"/>
        <v>160.02836298620534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2.0255754475703327</v>
      </c>
      <c r="F75">
        <f>GT_Spot!S75</f>
        <v>0</v>
      </c>
      <c r="G75">
        <f>PPCL_NG!S75</f>
        <v>47.75</v>
      </c>
      <c r="H75">
        <f>PPCL_Spot!S75</f>
        <v>0</v>
      </c>
      <c r="I75">
        <f>Bawana_NG!S75</f>
        <v>21.631160299207487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-50</v>
      </c>
      <c r="AA75" s="117">
        <f>STOA!K75</f>
        <v>120.53</v>
      </c>
      <c r="AB75" s="117">
        <f>-STOA!Q75</f>
        <v>0</v>
      </c>
      <c r="AC75">
        <f t="shared" si="3"/>
        <v>2.3992934763472706</v>
      </c>
      <c r="AD75">
        <f t="shared" si="4"/>
        <v>109.53744227043056</v>
      </c>
      <c r="AE75">
        <f>'IDT-1'!E75</f>
        <v>0</v>
      </c>
      <c r="AF75" s="26"/>
      <c r="AG75">
        <f t="shared" si="5"/>
        <v>109.53744227043056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2.0255754475703327</v>
      </c>
      <c r="F76">
        <f>GT_Spot!S76</f>
        <v>0</v>
      </c>
      <c r="G76">
        <f>PPCL_NG!S76</f>
        <v>49.09</v>
      </c>
      <c r="H76">
        <f>PPCL_Spot!S76</f>
        <v>0</v>
      </c>
      <c r="I76">
        <f>Bawana_NG!S76</f>
        <v>21.569115076923079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-30</v>
      </c>
      <c r="AA76" s="117">
        <f>STOA!K76</f>
        <v>120.53</v>
      </c>
      <c r="AB76" s="117">
        <f>-STOA!Q76</f>
        <v>0</v>
      </c>
      <c r="AC76">
        <f t="shared" si="3"/>
        <v>1.9843893573257925</v>
      </c>
      <c r="AD76">
        <f t="shared" si="4"/>
        <v>159.23030116716762</v>
      </c>
      <c r="AE76">
        <f>'IDT-1'!E76</f>
        <v>0</v>
      </c>
      <c r="AF76" s="26"/>
      <c r="AG76">
        <f t="shared" si="5"/>
        <v>159.23030116716762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2.0255754475703327</v>
      </c>
      <c r="F77">
        <f>GT_Spot!S77</f>
        <v>0</v>
      </c>
      <c r="G77">
        <f>PPCL_NG!S77</f>
        <v>47.27</v>
      </c>
      <c r="H77">
        <f>PPCL_Spot!S77</f>
        <v>0</v>
      </c>
      <c r="I77">
        <f>Bawana_NG!S77</f>
        <v>21.569115076923079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-30</v>
      </c>
      <c r="AA77" s="117">
        <f>STOA!K77</f>
        <v>120.53</v>
      </c>
      <c r="AB77" s="117">
        <f>-STOA!Q77</f>
        <v>0</v>
      </c>
      <c r="AC77">
        <f t="shared" si="3"/>
        <v>1.968373357325792</v>
      </c>
      <c r="AD77">
        <f t="shared" si="4"/>
        <v>157.42631716716761</v>
      </c>
      <c r="AE77">
        <f>'IDT-1'!E77</f>
        <v>0</v>
      </c>
      <c r="AF77" s="26"/>
      <c r="AG77">
        <f t="shared" si="5"/>
        <v>157.42631716716761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2.0255754475703327</v>
      </c>
      <c r="F78">
        <f>GT_Spot!S78</f>
        <v>0</v>
      </c>
      <c r="G78">
        <f>PPCL_NG!S78</f>
        <v>47.27</v>
      </c>
      <c r="H78">
        <f>PPCL_Spot!S78</f>
        <v>0</v>
      </c>
      <c r="I78">
        <f>Bawana_NG!S78</f>
        <v>21.569115076923079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-30</v>
      </c>
      <c r="AA78" s="117">
        <f>STOA!K78</f>
        <v>120.53</v>
      </c>
      <c r="AB78" s="117">
        <f>-STOA!Q78</f>
        <v>0</v>
      </c>
      <c r="AC78">
        <f t="shared" si="3"/>
        <v>1.968373357325792</v>
      </c>
      <c r="AD78">
        <f t="shared" si="4"/>
        <v>157.42631716716761</v>
      </c>
      <c r="AE78">
        <f>'IDT-1'!E78</f>
        <v>0</v>
      </c>
      <c r="AF78" s="26"/>
      <c r="AG78">
        <f t="shared" si="5"/>
        <v>157.42631716716761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2.0255754475703327</v>
      </c>
      <c r="F79">
        <f>GT_Spot!S79</f>
        <v>0</v>
      </c>
      <c r="G79">
        <f>PPCL_NG!S79</f>
        <v>48.48</v>
      </c>
      <c r="H79">
        <f>PPCL_Spot!S79</f>
        <v>0</v>
      </c>
      <c r="I79">
        <f>Bawana_NG!S79</f>
        <v>26.248923076923077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19.13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0.885847587015542</v>
      </c>
      <c r="AD79">
        <f t="shared" si="4"/>
        <v>99.778650937477863</v>
      </c>
      <c r="AE79">
        <f>'IDT-1'!E79</f>
        <v>0</v>
      </c>
      <c r="AF79" s="26"/>
      <c r="AG79">
        <f t="shared" si="5"/>
        <v>99.778650937477863</v>
      </c>
      <c r="AI79" s="75">
        <f>PXIL!K79</f>
        <v>0</v>
      </c>
      <c r="AJ79" s="75">
        <f>PXIL!Q79</f>
        <v>0</v>
      </c>
      <c r="AK79" s="75">
        <f>RTM_IEX!K79</f>
        <v>4.78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2.0255754475703327</v>
      </c>
      <c r="F80">
        <f>GT_Spot!S80</f>
        <v>0</v>
      </c>
      <c r="G80">
        <f>PPCL_NG!S80</f>
        <v>48.48</v>
      </c>
      <c r="H80">
        <f>PPCL_Spot!S80</f>
        <v>0</v>
      </c>
      <c r="I80">
        <f>Bawana_NG!S80</f>
        <v>26.248923076923077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19.13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1.096343587015542</v>
      </c>
      <c r="AD80">
        <f t="shared" si="4"/>
        <v>123.48815493747787</v>
      </c>
      <c r="AE80">
        <f>'IDT-1'!E80</f>
        <v>0</v>
      </c>
      <c r="AF80" s="26"/>
      <c r="AG80">
        <f t="shared" si="5"/>
        <v>123.48815493747787</v>
      </c>
      <c r="AI80" s="75">
        <f>PXIL!K80</f>
        <v>0</v>
      </c>
      <c r="AJ80" s="75">
        <f>PXIL!Q80</f>
        <v>0</v>
      </c>
      <c r="AK80" s="75">
        <f>RTM_IEX!K80</f>
        <v>28.7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2.0255754475703327</v>
      </c>
      <c r="F81">
        <f>GT_Spot!S81</f>
        <v>0</v>
      </c>
      <c r="G81">
        <f>PPCL_NG!S81</f>
        <v>47.873690205819727</v>
      </c>
      <c r="H81">
        <f>PPCL_Spot!S81</f>
        <v>0</v>
      </c>
      <c r="I81">
        <f>Bawana_NG!S81</f>
        <v>26.248923076923077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28.7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0.96472806082675566</v>
      </c>
      <c r="AD81">
        <f t="shared" si="4"/>
        <v>108.66346066948638</v>
      </c>
      <c r="AE81">
        <f>'IDT-1'!E81</f>
        <v>0</v>
      </c>
      <c r="AF81" s="26"/>
      <c r="AG81">
        <f t="shared" si="5"/>
        <v>108.66346066948638</v>
      </c>
      <c r="AI81" s="75">
        <f>PXIL!K81</f>
        <v>0</v>
      </c>
      <c r="AJ81" s="75">
        <f>PXIL!Q81</f>
        <v>0</v>
      </c>
      <c r="AK81" s="75">
        <f>RTM_IEX!K81</f>
        <v>4.78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2.0255754475703327</v>
      </c>
      <c r="F82">
        <f>GT_Spot!S82</f>
        <v>0</v>
      </c>
      <c r="G82">
        <f>PPCL_NG!S82</f>
        <v>49.69</v>
      </c>
      <c r="H82">
        <f>PPCL_Spot!S82</f>
        <v>0</v>
      </c>
      <c r="I82">
        <f>Bawana_NG!S82</f>
        <v>26.248923076923077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66.959999999999994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1.3595515870155421</v>
      </c>
      <c r="AD82">
        <f t="shared" si="4"/>
        <v>153.13494693747785</v>
      </c>
      <c r="AE82">
        <f>'IDT-1'!E82</f>
        <v>0</v>
      </c>
      <c r="AF82" s="26"/>
      <c r="AG82">
        <f t="shared" si="5"/>
        <v>153.13494693747785</v>
      </c>
      <c r="AI82" s="75">
        <f>PXIL!K82</f>
        <v>0</v>
      </c>
      <c r="AJ82" s="75">
        <f>PXIL!Q82</f>
        <v>0</v>
      </c>
      <c r="AK82" s="75">
        <f>RTM_IEX!K82</f>
        <v>9.57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2.0255754475703327</v>
      </c>
      <c r="F83">
        <f>GT_Spot!S83</f>
        <v>0</v>
      </c>
      <c r="G83">
        <f>PPCL_NG!S83</f>
        <v>49.69</v>
      </c>
      <c r="H83">
        <f>PPCL_Spot!S83</f>
        <v>0</v>
      </c>
      <c r="I83">
        <f>Bawana_NG!S83</f>
        <v>26.248923076923077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19.13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0.89649558701554199</v>
      </c>
      <c r="AD83">
        <f t="shared" si="4"/>
        <v>100.97800293747787</v>
      </c>
      <c r="AE83">
        <f>'IDT-1'!E83</f>
        <v>0</v>
      </c>
      <c r="AF83" s="26"/>
      <c r="AG83">
        <f t="shared" si="5"/>
        <v>100.97800293747787</v>
      </c>
      <c r="AI83" s="75">
        <f>PXIL!K83</f>
        <v>0</v>
      </c>
      <c r="AJ83" s="75">
        <f>PXIL!Q83</f>
        <v>0</v>
      </c>
      <c r="AK83" s="75">
        <f>RTM_IEX!K83</f>
        <v>4.78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2.0255754475703327</v>
      </c>
      <c r="F84">
        <f>GT_Spot!S84</f>
        <v>0</v>
      </c>
      <c r="G84">
        <f>PPCL_NG!S84</f>
        <v>49.69</v>
      </c>
      <c r="H84">
        <f>PPCL_Spot!S84</f>
        <v>0</v>
      </c>
      <c r="I84">
        <f>Bawana_NG!S84</f>
        <v>26.248923076923077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33.479999999999997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1.106991587015542</v>
      </c>
      <c r="AD84">
        <f t="shared" si="4"/>
        <v>124.68750693747786</v>
      </c>
      <c r="AE84">
        <f>'IDT-1'!E84</f>
        <v>0</v>
      </c>
      <c r="AF84" s="26"/>
      <c r="AG84">
        <f t="shared" si="5"/>
        <v>124.68750693747786</v>
      </c>
      <c r="AI84" s="75">
        <f>PXIL!K84</f>
        <v>0</v>
      </c>
      <c r="AJ84" s="75">
        <f>PXIL!Q84</f>
        <v>0</v>
      </c>
      <c r="AK84" s="75">
        <f>RTM_IEX!K84</f>
        <v>14.35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2.0255754475703327</v>
      </c>
      <c r="F85">
        <f>GT_Spot!S85</f>
        <v>0</v>
      </c>
      <c r="G85">
        <f>PPCL_NG!S85</f>
        <v>49.69</v>
      </c>
      <c r="H85">
        <f>PPCL_Spot!S85</f>
        <v>0</v>
      </c>
      <c r="I85">
        <f>Bawana_NG!S85</f>
        <v>26.248923076923077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33.479999999999997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1.0649275870155421</v>
      </c>
      <c r="AD85">
        <f t="shared" si="4"/>
        <v>119.94957093747786</v>
      </c>
      <c r="AE85">
        <f>'IDT-1'!E85</f>
        <v>0</v>
      </c>
      <c r="AF85" s="26"/>
      <c r="AG85">
        <f t="shared" si="5"/>
        <v>119.94957093747786</v>
      </c>
      <c r="AI85" s="75">
        <f>PXIL!K85</f>
        <v>0</v>
      </c>
      <c r="AJ85" s="75">
        <f>PXIL!Q85</f>
        <v>0</v>
      </c>
      <c r="AK85" s="75">
        <f>RTM_IEX!K85</f>
        <v>9.57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2.0255754475703327</v>
      </c>
      <c r="F86">
        <f>GT_Spot!S86</f>
        <v>0</v>
      </c>
      <c r="G86">
        <f>PPCL_NG!S86</f>
        <v>48.48</v>
      </c>
      <c r="H86">
        <f>PPCL_Spot!S86</f>
        <v>0</v>
      </c>
      <c r="I86">
        <f>Bawana_NG!S86</f>
        <v>26.248923076923077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19.13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0.86059158701554206</v>
      </c>
      <c r="AD86">
        <f t="shared" si="4"/>
        <v>96.933906937477857</v>
      </c>
      <c r="AE86">
        <f>'IDT-1'!E86</f>
        <v>0</v>
      </c>
      <c r="AF86" s="26"/>
      <c r="AG86">
        <f t="shared" si="5"/>
        <v>96.933906937477857</v>
      </c>
      <c r="AI86" s="75">
        <f>PXIL!K86</f>
        <v>0</v>
      </c>
      <c r="AJ86" s="75">
        <f>PXIL!Q86</f>
        <v>0</v>
      </c>
      <c r="AK86" s="75">
        <f>RTM_IEX!K86</f>
        <v>1.91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2.0255754475703327</v>
      </c>
      <c r="F87">
        <f>GT_Spot!S87</f>
        <v>0</v>
      </c>
      <c r="G87">
        <f>PPCL_NG!S87</f>
        <v>47.569999999999993</v>
      </c>
      <c r="H87">
        <f>PPCL_Spot!S87</f>
        <v>0</v>
      </c>
      <c r="I87">
        <f>Bawana_NG!S87</f>
        <v>26.248923076923077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57.4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1.2567675870155419</v>
      </c>
      <c r="AD87">
        <f t="shared" si="4"/>
        <v>141.55773093747786</v>
      </c>
      <c r="AE87">
        <f>'IDT-1'!E87</f>
        <v>0</v>
      </c>
      <c r="AF87" s="26"/>
      <c r="AG87">
        <f t="shared" si="5"/>
        <v>141.55773093747786</v>
      </c>
      <c r="AI87" s="75">
        <f>PXIL!K87</f>
        <v>0</v>
      </c>
      <c r="AJ87" s="75">
        <f>PXIL!Q87</f>
        <v>0</v>
      </c>
      <c r="AK87" s="75">
        <f>RTM_IEX!K87</f>
        <v>9.57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2.0255754475703327</v>
      </c>
      <c r="F88">
        <f>GT_Spot!S88</f>
        <v>0</v>
      </c>
      <c r="G88">
        <f>PPCL_NG!S88</f>
        <v>48.48</v>
      </c>
      <c r="H88">
        <f>PPCL_Spot!S88</f>
        <v>0</v>
      </c>
      <c r="I88">
        <f>Bawana_NG!S88</f>
        <v>26.248923076923077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23.92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0.92799958701554208</v>
      </c>
      <c r="AD88">
        <f t="shared" si="4"/>
        <v>104.52649893747787</v>
      </c>
      <c r="AE88">
        <f>'IDT-1'!E88</f>
        <v>0</v>
      </c>
      <c r="AF88" s="26"/>
      <c r="AG88">
        <f t="shared" si="5"/>
        <v>104.52649893747787</v>
      </c>
      <c r="AI88" s="75">
        <f>PXIL!K88</f>
        <v>0</v>
      </c>
      <c r="AJ88" s="75">
        <f>PXIL!Q88</f>
        <v>0</v>
      </c>
      <c r="AK88" s="75">
        <f>RTM_IEX!K88</f>
        <v>4.78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2.0255754475703327</v>
      </c>
      <c r="F89">
        <f>GT_Spot!S89</f>
        <v>0</v>
      </c>
      <c r="G89">
        <f>PPCL_NG!S89</f>
        <v>48.48</v>
      </c>
      <c r="H89">
        <f>PPCL_Spot!S89</f>
        <v>0</v>
      </c>
      <c r="I89">
        <f>Bawana_NG!S89</f>
        <v>26.248923076923077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17.22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0.86903958701554207</v>
      </c>
      <c r="AD89">
        <f t="shared" si="4"/>
        <v>97.885458937477878</v>
      </c>
      <c r="AE89">
        <f>'IDT-1'!E89</f>
        <v>0</v>
      </c>
      <c r="AF89" s="26"/>
      <c r="AG89">
        <f t="shared" si="5"/>
        <v>97.885458937477878</v>
      </c>
      <c r="AI89" s="75">
        <f>PXIL!K89</f>
        <v>0</v>
      </c>
      <c r="AJ89" s="75">
        <f>PXIL!Q89</f>
        <v>0</v>
      </c>
      <c r="AK89" s="75">
        <f>RTM_IEX!K89</f>
        <v>4.78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2.0255754475703327</v>
      </c>
      <c r="F90">
        <f>GT_Spot!S90</f>
        <v>0</v>
      </c>
      <c r="G90">
        <f>PPCL_NG!S90</f>
        <v>48.48</v>
      </c>
      <c r="H90">
        <f>PPCL_Spot!S90</f>
        <v>0</v>
      </c>
      <c r="I90">
        <f>Bawana_NG!S90</f>
        <v>26.339999999999996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9.56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0.80243306393861891</v>
      </c>
      <c r="AD90">
        <f t="shared" si="4"/>
        <v>90.383142383631707</v>
      </c>
      <c r="AE90">
        <f>'IDT-1'!E90</f>
        <v>0</v>
      </c>
      <c r="AF90" s="26"/>
      <c r="AG90">
        <f t="shared" si="5"/>
        <v>90.383142383631707</v>
      </c>
      <c r="AI90" s="75">
        <f>PXIL!K90</f>
        <v>0</v>
      </c>
      <c r="AJ90" s="75">
        <f>PXIL!Q90</f>
        <v>0</v>
      </c>
      <c r="AK90" s="75">
        <f>RTM_IEX!K90</f>
        <v>4.78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2.0255754475703327</v>
      </c>
      <c r="F91">
        <f>GT_Spot!S91</f>
        <v>0</v>
      </c>
      <c r="G91">
        <f>PPCL_NG!S91</f>
        <v>48.48</v>
      </c>
      <c r="H91">
        <f>PPCL_Spot!S91</f>
        <v>0</v>
      </c>
      <c r="I91">
        <f>Bawana_NG!S91</f>
        <v>26.248923076923077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1.91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0.734311587015542</v>
      </c>
      <c r="AD91">
        <f t="shared" si="4"/>
        <v>82.710186937477872</v>
      </c>
      <c r="AE91">
        <f>'IDT-1'!E91</f>
        <v>0</v>
      </c>
      <c r="AF91" s="26"/>
      <c r="AG91">
        <f t="shared" si="5"/>
        <v>82.710186937477872</v>
      </c>
      <c r="AI91" s="75">
        <f>PXIL!K91</f>
        <v>0</v>
      </c>
      <c r="AJ91" s="75">
        <f>PXIL!Q91</f>
        <v>0</v>
      </c>
      <c r="AK91" s="75">
        <f>RTM_IEX!K91</f>
        <v>4.78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2.0255754475703327</v>
      </c>
      <c r="F92">
        <f>GT_Spot!S92</f>
        <v>0</v>
      </c>
      <c r="G92">
        <f>PPCL_NG!S92</f>
        <v>48.48</v>
      </c>
      <c r="H92">
        <f>PPCL_Spot!S92</f>
        <v>0</v>
      </c>
      <c r="I92">
        <f>Bawana_NG!S92</f>
        <v>26.757794626668861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43.05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1.1429736566533051</v>
      </c>
      <c r="AD92">
        <f t="shared" si="4"/>
        <v>128.74039641758588</v>
      </c>
      <c r="AE92">
        <f>'IDT-1'!E92</f>
        <v>0</v>
      </c>
      <c r="AF92" s="26"/>
      <c r="AG92">
        <f t="shared" si="5"/>
        <v>128.74039641758588</v>
      </c>
      <c r="AI92" s="75">
        <f>PXIL!K92</f>
        <v>0</v>
      </c>
      <c r="AJ92" s="75">
        <f>PXIL!Q92</f>
        <v>0</v>
      </c>
      <c r="AK92" s="75">
        <f>RTM_IEX!K92</f>
        <v>9.57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2.1082160225236755</v>
      </c>
      <c r="F93">
        <f>GT_Spot!S93</f>
        <v>0</v>
      </c>
      <c r="G93">
        <f>PPCL_NG!S93</f>
        <v>47.569999999999993</v>
      </c>
      <c r="H93">
        <f>PPCL_Spot!S93</f>
        <v>0</v>
      </c>
      <c r="I93">
        <f>Bawana_NG!S93</f>
        <v>26.84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0.69016830099820847</v>
      </c>
      <c r="AD93">
        <f t="shared" si="4"/>
        <v>77.738047721525461</v>
      </c>
      <c r="AE93">
        <f>'IDT-1'!E93</f>
        <v>0</v>
      </c>
      <c r="AF93" s="26"/>
      <c r="AG93">
        <f t="shared" si="5"/>
        <v>77.738047721525461</v>
      </c>
      <c r="AI93" s="75">
        <f>PXIL!K93</f>
        <v>0</v>
      </c>
      <c r="AJ93" s="75">
        <f>PXIL!Q93</f>
        <v>0</v>
      </c>
      <c r="AK93" s="75">
        <f>RTM_IEX!K93</f>
        <v>1.91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48.48</v>
      </c>
      <c r="H94">
        <f>PPCL_Spot!S94</f>
        <v>0</v>
      </c>
      <c r="I94">
        <f>Bawana_NG!S94</f>
        <v>27.200000000000006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0.70134430099820855</v>
      </c>
      <c r="AD94">
        <f t="shared" si="4"/>
        <v>78.996871721525466</v>
      </c>
      <c r="AE94">
        <f>'IDT-1'!E94</f>
        <v>0</v>
      </c>
      <c r="AF94" s="26"/>
      <c r="AG94">
        <f t="shared" si="5"/>
        <v>78.996871721525466</v>
      </c>
      <c r="AI94" s="75">
        <f>PXIL!K94</f>
        <v>0</v>
      </c>
      <c r="AJ94" s="75">
        <f>PXIL!Q94</f>
        <v>0</v>
      </c>
      <c r="AK94" s="75">
        <f>RTM_IEX!K94</f>
        <v>1.91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48.48</v>
      </c>
      <c r="H95">
        <f>PPCL_Spot!S95</f>
        <v>0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0.7757923009982084</v>
      </c>
      <c r="AD95">
        <f t="shared" si="4"/>
        <v>87.38242372152547</v>
      </c>
      <c r="AE95">
        <f>'IDT-1'!E95</f>
        <v>0</v>
      </c>
      <c r="AF95" s="26"/>
      <c r="AG95">
        <f t="shared" si="5"/>
        <v>87.38242372152547</v>
      </c>
      <c r="AI95" s="75">
        <f>PXIL!K95</f>
        <v>0</v>
      </c>
      <c r="AJ95" s="75">
        <f>PXIL!Q95</f>
        <v>0</v>
      </c>
      <c r="AK95" s="75">
        <f>RTM_IEX!K95</f>
        <v>9.57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48.48</v>
      </c>
      <c r="H96">
        <f>PPCL_Spot!S96</f>
        <v>0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33.479999999999997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1.0704163009982084</v>
      </c>
      <c r="AD96">
        <f t="shared" si="4"/>
        <v>120.56779972152546</v>
      </c>
      <c r="AE96">
        <f>'IDT-1'!E96</f>
        <v>0</v>
      </c>
      <c r="AF96" s="26"/>
      <c r="AG96">
        <f t="shared" si="5"/>
        <v>120.56779972152546</v>
      </c>
      <c r="AI96" s="75">
        <f>PXIL!K96</f>
        <v>0</v>
      </c>
      <c r="AJ96" s="75">
        <f>PXIL!Q96</f>
        <v>0</v>
      </c>
      <c r="AK96" s="75">
        <f>RTM_IEX!K96</f>
        <v>9.57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48.48</v>
      </c>
      <c r="H97">
        <f>PPCL_Spot!S97</f>
        <v>0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0.69157630099820844</v>
      </c>
      <c r="AD97">
        <f t="shared" si="4"/>
        <v>77.896639721525474</v>
      </c>
      <c r="AE97">
        <f>'IDT-1'!E97</f>
        <v>0</v>
      </c>
      <c r="AF97" s="26"/>
      <c r="AG97">
        <f t="shared" si="5"/>
        <v>77.896639721525474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48.48</v>
      </c>
      <c r="H98">
        <f>PPCL_Spot!S98</f>
        <v>0</v>
      </c>
      <c r="I98">
        <f>Bawana_NG!S98</f>
        <v>28.000000000000004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0.69157630099820844</v>
      </c>
      <c r="AD98">
        <f t="shared" si="4"/>
        <v>77.896639721525474</v>
      </c>
      <c r="AE98">
        <f>'IDT-1'!E98</f>
        <v>0</v>
      </c>
      <c r="AF98" s="26"/>
      <c r="AG98">
        <f t="shared" si="5"/>
        <v>77.896639721525474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4.7468884909068566E-2</v>
      </c>
      <c r="F99">
        <f t="shared" si="6"/>
        <v>0</v>
      </c>
      <c r="G99">
        <f t="shared" si="6"/>
        <v>1.1644586902058196</v>
      </c>
      <c r="H99">
        <f t="shared" si="6"/>
        <v>0</v>
      </c>
      <c r="I99">
        <f t="shared" si="6"/>
        <v>0.61618233716839776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0.16262249999999998</v>
      </c>
      <c r="Z99" s="75">
        <f t="shared" si="6"/>
        <v>-0.18</v>
      </c>
      <c r="AA99" s="117">
        <f t="shared" si="6"/>
        <v>0.81883000000000106</v>
      </c>
      <c r="AB99" s="117">
        <f t="shared" si="6"/>
        <v>0</v>
      </c>
      <c r="AC99">
        <f t="shared" si="6"/>
        <v>2.8961477073129249E-2</v>
      </c>
      <c r="AD99">
        <f t="shared" si="6"/>
        <v>2.862850935210159</v>
      </c>
      <c r="AE99">
        <f t="shared" si="6"/>
        <v>0</v>
      </c>
      <c r="AG99">
        <f t="shared" si="6"/>
        <v>2.862850935210159</v>
      </c>
      <c r="AI99">
        <f t="shared" si="6"/>
        <v>0</v>
      </c>
      <c r="AJ99">
        <f t="shared" si="6"/>
        <v>0</v>
      </c>
      <c r="AK99">
        <f t="shared" si="6"/>
        <v>0.28099999999999986</v>
      </c>
      <c r="AL99">
        <f t="shared" si="6"/>
        <v>-1.8749999999999999E-2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44575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9.82</v>
      </c>
      <c r="H3">
        <f>PPCL_Spot!R3</f>
        <v>0</v>
      </c>
      <c r="I3">
        <f>Bawana_NG!R3</f>
        <v>5.8239999999999998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4.78</v>
      </c>
      <c r="AB3" s="117">
        <f>-STOA!R3</f>
        <v>0</v>
      </c>
      <c r="AC3">
        <f>SUMIF(B3:AB3,"&gt;0")*$AC$2-SUMIF(B3:AB3,"&lt;0")*($AC$2/(1-$AC$2))+SUMIF(AI3:AN3,"&gt;0")*$AC$2-SUMIF(AI3:AN3,"&lt;0")*($AC$2/(1-$AC$2))</f>
        <v>0.21343520000000002</v>
      </c>
      <c r="AD3">
        <f>SUM(B3:AB3,AI3:AR3)-AC3</f>
        <v>24.040564799999999</v>
      </c>
      <c r="AE3">
        <f>'IDT-1'!D3</f>
        <v>0</v>
      </c>
      <c r="AF3" s="26"/>
      <c r="AG3">
        <f>SUM(AD3:AF3)</f>
        <v>24.040564799999999</v>
      </c>
      <c r="AI3" s="75">
        <f>PXIL!L3</f>
        <v>0</v>
      </c>
      <c r="AJ3" s="75">
        <f>PXIL!R3</f>
        <v>0</v>
      </c>
      <c r="AK3" s="75">
        <f>RTM_IEX!L3</f>
        <v>3.83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9.6999999999999993</v>
      </c>
      <c r="H4">
        <f>PPCL_Spot!R4</f>
        <v>0</v>
      </c>
      <c r="I4">
        <f>Bawana_NG!R4</f>
        <v>5.8197341130248068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4.78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0.21234166019461834</v>
      </c>
      <c r="AD4">
        <f t="shared" ref="AD4:AD67" si="1">SUM(B4:AB4,AI4:AR4)-AC4</f>
        <v>23.917392452830192</v>
      </c>
      <c r="AE4">
        <f>'IDT-1'!D4</f>
        <v>0</v>
      </c>
      <c r="AF4" s="26"/>
      <c r="AG4">
        <f t="shared" ref="AG4:AG67" si="2">SUM(AD4:AF4)</f>
        <v>23.917392452830192</v>
      </c>
      <c r="AI4" s="75">
        <f>PXIL!L4</f>
        <v>0</v>
      </c>
      <c r="AJ4" s="75">
        <f>PXIL!R4</f>
        <v>0</v>
      </c>
      <c r="AK4" s="75">
        <f>RTM_IEX!L4</f>
        <v>3.83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9.6999999999999993</v>
      </c>
      <c r="H5">
        <f>PPCL_Spot!R5</f>
        <v>0</v>
      </c>
      <c r="I5">
        <f>Bawana_NG!R5</f>
        <v>5.8202686856562487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4.78</v>
      </c>
      <c r="AB5" s="117">
        <f>-STOA!R5</f>
        <v>0</v>
      </c>
      <c r="AC5">
        <f t="shared" si="0"/>
        <v>0.20389836443377501</v>
      </c>
      <c r="AD5">
        <f t="shared" si="1"/>
        <v>22.966370321222474</v>
      </c>
      <c r="AE5">
        <f>'IDT-1'!D5</f>
        <v>0</v>
      </c>
      <c r="AF5" s="26"/>
      <c r="AG5">
        <f t="shared" si="2"/>
        <v>22.966370321222474</v>
      </c>
      <c r="AI5" s="75">
        <f>PXIL!L5</f>
        <v>0</v>
      </c>
      <c r="AJ5" s="75">
        <f>PXIL!R5</f>
        <v>0</v>
      </c>
      <c r="AK5" s="75">
        <f>RTM_IEX!L5</f>
        <v>2.87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9.6999999999999993</v>
      </c>
      <c r="H6">
        <f>PPCL_Spot!R6</f>
        <v>0</v>
      </c>
      <c r="I6">
        <f>Bawana_NG!R6</f>
        <v>5.8202686856562487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4.78</v>
      </c>
      <c r="AB6" s="117">
        <f>-STOA!R6</f>
        <v>0</v>
      </c>
      <c r="AC6">
        <f t="shared" si="0"/>
        <v>0.20389836443377501</v>
      </c>
      <c r="AD6">
        <f t="shared" si="1"/>
        <v>22.966370321222474</v>
      </c>
      <c r="AE6">
        <f>'IDT-1'!D6</f>
        <v>0</v>
      </c>
      <c r="AF6" s="26"/>
      <c r="AG6">
        <f t="shared" si="2"/>
        <v>22.966370321222474</v>
      </c>
      <c r="AI6" s="75">
        <f>PXIL!L6</f>
        <v>0</v>
      </c>
      <c r="AJ6" s="75">
        <f>PXIL!R6</f>
        <v>0</v>
      </c>
      <c r="AK6" s="75">
        <f>RTM_IEX!L6</f>
        <v>2.87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9.6999999999999993</v>
      </c>
      <c r="H7">
        <f>PPCL_Spot!R7</f>
        <v>0</v>
      </c>
      <c r="I7">
        <f>Bawana_NG!R7</f>
        <v>5.8202686856562487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4.78</v>
      </c>
      <c r="AB7" s="117">
        <f>-STOA!R7</f>
        <v>0</v>
      </c>
      <c r="AC7">
        <f t="shared" si="0"/>
        <v>0.245962364433775</v>
      </c>
      <c r="AD7">
        <f t="shared" si="1"/>
        <v>27.704306321222472</v>
      </c>
      <c r="AE7">
        <f>'IDT-1'!D7</f>
        <v>0</v>
      </c>
      <c r="AF7" s="26"/>
      <c r="AG7">
        <f t="shared" si="2"/>
        <v>27.704306321222472</v>
      </c>
      <c r="AI7" s="75">
        <f>PXIL!L7</f>
        <v>0</v>
      </c>
      <c r="AJ7" s="75">
        <f>PXIL!R7</f>
        <v>0</v>
      </c>
      <c r="AK7" s="75">
        <f>RTM_IEX!L7</f>
        <v>7.65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9.6999999999999993</v>
      </c>
      <c r="H8">
        <f>PPCL_Spot!R8</f>
        <v>0</v>
      </c>
      <c r="I8">
        <f>Bawana_NG!R8</f>
        <v>5.8202686856562487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4.78</v>
      </c>
      <c r="AB8" s="117">
        <f>-STOA!R8</f>
        <v>0</v>
      </c>
      <c r="AC8">
        <f t="shared" si="0"/>
        <v>0.17864236443377501</v>
      </c>
      <c r="AD8">
        <f t="shared" si="1"/>
        <v>20.121626321222475</v>
      </c>
      <c r="AE8">
        <f>'IDT-1'!D8</f>
        <v>0</v>
      </c>
      <c r="AF8" s="26"/>
      <c r="AG8">
        <f t="shared" si="2"/>
        <v>20.121626321222475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9.82</v>
      </c>
      <c r="H9">
        <f>PPCL_Spot!R9</f>
        <v>0</v>
      </c>
      <c r="I9">
        <f>Bawana_NG!R9</f>
        <v>5.8202686856562487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4.78</v>
      </c>
      <c r="AB9" s="117">
        <f>-STOA!R9</f>
        <v>0</v>
      </c>
      <c r="AC9">
        <f t="shared" si="0"/>
        <v>0.196506364433775</v>
      </c>
      <c r="AD9">
        <f t="shared" si="1"/>
        <v>22.133762321222477</v>
      </c>
      <c r="AE9">
        <f>'IDT-1'!D9</f>
        <v>0</v>
      </c>
      <c r="AF9" s="26"/>
      <c r="AG9">
        <f t="shared" si="2"/>
        <v>22.133762321222477</v>
      </c>
      <c r="AI9" s="75">
        <f>PXIL!L9</f>
        <v>0</v>
      </c>
      <c r="AJ9" s="75">
        <f>PXIL!R9</f>
        <v>0</v>
      </c>
      <c r="AK9" s="75">
        <f>RTM_IEX!L9</f>
        <v>1.91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9.4499999999999993</v>
      </c>
      <c r="H10">
        <f>PPCL_Spot!R10</f>
        <v>0</v>
      </c>
      <c r="I10">
        <f>Bawana_NG!R10</f>
        <v>5.8202686856562487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4.78</v>
      </c>
      <c r="AB10" s="117">
        <f>-STOA!R10</f>
        <v>0</v>
      </c>
      <c r="AC10">
        <f t="shared" si="0"/>
        <v>0.193250364433775</v>
      </c>
      <c r="AD10">
        <f t="shared" si="1"/>
        <v>21.767018321222473</v>
      </c>
      <c r="AE10">
        <f>'IDT-1'!D10</f>
        <v>0</v>
      </c>
      <c r="AF10" s="26"/>
      <c r="AG10">
        <f t="shared" si="2"/>
        <v>21.767018321222473</v>
      </c>
      <c r="AI10" s="75">
        <f>PXIL!L10</f>
        <v>0</v>
      </c>
      <c r="AJ10" s="75">
        <f>PXIL!R10</f>
        <v>0</v>
      </c>
      <c r="AK10" s="75">
        <f>RTM_IEX!L10</f>
        <v>1.91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9.6999999999999993</v>
      </c>
      <c r="H11">
        <f>PPCL_Spot!R11</f>
        <v>0</v>
      </c>
      <c r="I11">
        <f>Bawana_NG!R11</f>
        <v>5.8202686856562487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4.78</v>
      </c>
      <c r="AB11" s="117">
        <f>-STOA!R11</f>
        <v>0</v>
      </c>
      <c r="AC11">
        <f t="shared" si="0"/>
        <v>0.18709036443377502</v>
      </c>
      <c r="AD11">
        <f t="shared" si="1"/>
        <v>21.073178321222475</v>
      </c>
      <c r="AE11">
        <f>'IDT-1'!D11</f>
        <v>0</v>
      </c>
      <c r="AF11" s="26"/>
      <c r="AG11">
        <f t="shared" si="2"/>
        <v>21.073178321222475</v>
      </c>
      <c r="AI11" s="75">
        <f>PXIL!L11</f>
        <v>0</v>
      </c>
      <c r="AJ11" s="75">
        <f>PXIL!R11</f>
        <v>0</v>
      </c>
      <c r="AK11" s="75">
        <f>RTM_IEX!L11</f>
        <v>0.96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9.6999999999999993</v>
      </c>
      <c r="H12">
        <f>PPCL_Spot!R12</f>
        <v>0</v>
      </c>
      <c r="I12">
        <f>Bawana_NG!R12</f>
        <v>5.8202686856562487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4.78</v>
      </c>
      <c r="AB12" s="117">
        <f>-STOA!R12</f>
        <v>0</v>
      </c>
      <c r="AC12">
        <f t="shared" si="0"/>
        <v>0.18709036443377502</v>
      </c>
      <c r="AD12">
        <f t="shared" si="1"/>
        <v>21.073178321222475</v>
      </c>
      <c r="AE12">
        <f>'IDT-1'!D12</f>
        <v>0</v>
      </c>
      <c r="AF12" s="26"/>
      <c r="AG12">
        <f t="shared" si="2"/>
        <v>21.073178321222475</v>
      </c>
      <c r="AI12" s="75">
        <f>PXIL!L12</f>
        <v>0</v>
      </c>
      <c r="AJ12" s="75">
        <f>PXIL!R12</f>
        <v>0</v>
      </c>
      <c r="AK12" s="75">
        <f>RTM_IEX!L12</f>
        <v>0.96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9.6999999999999993</v>
      </c>
      <c r="H13">
        <f>PPCL_Spot!R13</f>
        <v>0</v>
      </c>
      <c r="I13">
        <f>Bawana_NG!R13</f>
        <v>5.8202686856562487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4.78</v>
      </c>
      <c r="AB13" s="117">
        <f>-STOA!R13</f>
        <v>0</v>
      </c>
      <c r="AC13">
        <f t="shared" si="0"/>
        <v>0.22915436443377502</v>
      </c>
      <c r="AD13">
        <f t="shared" si="1"/>
        <v>25.811114321222476</v>
      </c>
      <c r="AE13">
        <f>'IDT-1'!D13</f>
        <v>0</v>
      </c>
      <c r="AF13" s="26"/>
      <c r="AG13">
        <f t="shared" si="2"/>
        <v>25.811114321222476</v>
      </c>
      <c r="AI13" s="75">
        <f>PXIL!L13</f>
        <v>0</v>
      </c>
      <c r="AJ13" s="75">
        <f>PXIL!R13</f>
        <v>0</v>
      </c>
      <c r="AK13" s="75">
        <f>RTM_IEX!L13</f>
        <v>5.74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9.6999999999999993</v>
      </c>
      <c r="H14">
        <f>PPCL_Spot!R14</f>
        <v>0</v>
      </c>
      <c r="I14">
        <f>Bawana_NG!R14</f>
        <v>5.8202686856562487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4.78</v>
      </c>
      <c r="AB14" s="117">
        <f>-STOA!R14</f>
        <v>0</v>
      </c>
      <c r="AC14">
        <f t="shared" si="0"/>
        <v>0.17864236443377501</v>
      </c>
      <c r="AD14">
        <f t="shared" si="1"/>
        <v>20.121626321222475</v>
      </c>
      <c r="AE14">
        <f>'IDT-1'!D14</f>
        <v>0</v>
      </c>
      <c r="AF14" s="26"/>
      <c r="AG14">
        <f t="shared" si="2"/>
        <v>20.121626321222475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9.4499999999999993</v>
      </c>
      <c r="H15">
        <f>PPCL_Spot!R15</f>
        <v>0</v>
      </c>
      <c r="I15">
        <f>Bawana_NG!R15</f>
        <v>5.8202686856562487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4.78</v>
      </c>
      <c r="AB15" s="117">
        <f>-STOA!R15</f>
        <v>0</v>
      </c>
      <c r="AC15">
        <f t="shared" si="0"/>
        <v>0.193250364433775</v>
      </c>
      <c r="AD15">
        <f t="shared" si="1"/>
        <v>21.767018321222473</v>
      </c>
      <c r="AE15">
        <f>'IDT-1'!D15</f>
        <v>0</v>
      </c>
      <c r="AF15" s="26"/>
      <c r="AG15">
        <f t="shared" si="2"/>
        <v>21.767018321222473</v>
      </c>
      <c r="AI15" s="75">
        <f>PXIL!L15</f>
        <v>0</v>
      </c>
      <c r="AJ15" s="75">
        <f>PXIL!R15</f>
        <v>0</v>
      </c>
      <c r="AK15" s="75">
        <f>RTM_IEX!L15</f>
        <v>1.91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9.6999999999999993</v>
      </c>
      <c r="H16">
        <f>PPCL_Spot!R16</f>
        <v>0</v>
      </c>
      <c r="I16">
        <f>Bawana_NG!R16</f>
        <v>5.8202686856562487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4.78</v>
      </c>
      <c r="AB16" s="117">
        <f>-STOA!R16</f>
        <v>0</v>
      </c>
      <c r="AC16">
        <f t="shared" si="0"/>
        <v>0.18709036443377502</v>
      </c>
      <c r="AD16">
        <f t="shared" si="1"/>
        <v>21.073178321222475</v>
      </c>
      <c r="AE16">
        <f>'IDT-1'!D16</f>
        <v>0</v>
      </c>
      <c r="AF16" s="26"/>
      <c r="AG16">
        <f t="shared" si="2"/>
        <v>21.073178321222475</v>
      </c>
      <c r="AI16" s="75">
        <f>PXIL!L16</f>
        <v>0</v>
      </c>
      <c r="AJ16" s="75">
        <f>PXIL!R16</f>
        <v>0</v>
      </c>
      <c r="AK16" s="75">
        <f>RTM_IEX!L16</f>
        <v>0.96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9.6999999999999993</v>
      </c>
      <c r="H17">
        <f>PPCL_Spot!R17</f>
        <v>0</v>
      </c>
      <c r="I17">
        <f>Bawana_NG!R17</f>
        <v>5.8202686856562487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4.78</v>
      </c>
      <c r="AB17" s="117">
        <f>-STOA!R17</f>
        <v>0</v>
      </c>
      <c r="AC17">
        <f t="shared" si="0"/>
        <v>0.18709036443377502</v>
      </c>
      <c r="AD17">
        <f t="shared" si="1"/>
        <v>21.073178321222475</v>
      </c>
      <c r="AE17">
        <f>'IDT-1'!D17</f>
        <v>0</v>
      </c>
      <c r="AF17" s="26"/>
      <c r="AG17">
        <f t="shared" si="2"/>
        <v>21.073178321222475</v>
      </c>
      <c r="AI17" s="75">
        <f>PXIL!L17</f>
        <v>0</v>
      </c>
      <c r="AJ17" s="75">
        <f>PXIL!R17</f>
        <v>0</v>
      </c>
      <c r="AK17" s="75">
        <f>RTM_IEX!L17</f>
        <v>0.96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9.6999999999999993</v>
      </c>
      <c r="H18">
        <f>PPCL_Spot!R18</f>
        <v>0</v>
      </c>
      <c r="I18">
        <f>Bawana_NG!R18</f>
        <v>5.8202686856562487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4.78</v>
      </c>
      <c r="AB18" s="117">
        <f>-STOA!R18</f>
        <v>0</v>
      </c>
      <c r="AC18">
        <f t="shared" si="0"/>
        <v>0.195450364433775</v>
      </c>
      <c r="AD18">
        <f t="shared" si="1"/>
        <v>22.014818321222474</v>
      </c>
      <c r="AE18">
        <f>'IDT-1'!D18</f>
        <v>0</v>
      </c>
      <c r="AF18" s="26"/>
      <c r="AG18">
        <f t="shared" si="2"/>
        <v>22.014818321222474</v>
      </c>
      <c r="AI18" s="75">
        <f>PXIL!L18</f>
        <v>0</v>
      </c>
      <c r="AJ18" s="75">
        <f>PXIL!R18</f>
        <v>0</v>
      </c>
      <c r="AK18" s="75">
        <f>RTM_IEX!L18</f>
        <v>1.91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9.6999999999999993</v>
      </c>
      <c r="H19">
        <f>PPCL_Spot!R19</f>
        <v>0</v>
      </c>
      <c r="I19">
        <f>Bawana_NG!R19</f>
        <v>12.82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4.78</v>
      </c>
      <c r="AB19" s="117">
        <f>-STOA!R19</f>
        <v>0</v>
      </c>
      <c r="AC19">
        <f t="shared" si="0"/>
        <v>0.24024000000000001</v>
      </c>
      <c r="AD19">
        <f t="shared" si="1"/>
        <v>27.059760000000001</v>
      </c>
      <c r="AE19">
        <f>'IDT-1'!D19</f>
        <v>0</v>
      </c>
      <c r="AF19" s="26"/>
      <c r="AG19">
        <f t="shared" si="2"/>
        <v>27.059760000000001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9.6999999999999993</v>
      </c>
      <c r="H20">
        <f>PPCL_Spot!R20</f>
        <v>0</v>
      </c>
      <c r="I20">
        <f>Bawana_NG!R20</f>
        <v>6.82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4.78</v>
      </c>
      <c r="AB20" s="117">
        <f>-STOA!R20</f>
        <v>0</v>
      </c>
      <c r="AC20">
        <f t="shared" si="0"/>
        <v>0.18744000000000002</v>
      </c>
      <c r="AD20">
        <f t="shared" si="1"/>
        <v>21.112560000000002</v>
      </c>
      <c r="AE20">
        <f>'IDT-1'!D20</f>
        <v>0</v>
      </c>
      <c r="AF20" s="26"/>
      <c r="AG20">
        <f t="shared" si="2"/>
        <v>21.112560000000002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9.4499999999999993</v>
      </c>
      <c r="H21">
        <f>PPCL_Spot!R21</f>
        <v>0</v>
      </c>
      <c r="I21">
        <f>Bawana_NG!R21</f>
        <v>9.82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4.78</v>
      </c>
      <c r="AB21" s="117">
        <f>-STOA!R21</f>
        <v>0</v>
      </c>
      <c r="AC21">
        <f t="shared" si="0"/>
        <v>0.21164000000000002</v>
      </c>
      <c r="AD21">
        <f t="shared" si="1"/>
        <v>23.838360000000002</v>
      </c>
      <c r="AE21">
        <f>'IDT-1'!D21</f>
        <v>0</v>
      </c>
      <c r="AF21" s="26"/>
      <c r="AG21">
        <f t="shared" si="2"/>
        <v>23.838360000000002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9.6999999999999993</v>
      </c>
      <c r="H22">
        <f>PPCL_Spot!R22</f>
        <v>0</v>
      </c>
      <c r="I22">
        <f>Bawana_NG!R22</f>
        <v>9.82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4.78</v>
      </c>
      <c r="AB22" s="117">
        <f>-STOA!R22</f>
        <v>0</v>
      </c>
      <c r="AC22">
        <f t="shared" si="0"/>
        <v>0.21384000000000003</v>
      </c>
      <c r="AD22">
        <f t="shared" si="1"/>
        <v>24.08616</v>
      </c>
      <c r="AE22">
        <f>'IDT-1'!D22</f>
        <v>0</v>
      </c>
      <c r="AF22" s="26"/>
      <c r="AG22">
        <f t="shared" si="2"/>
        <v>24.08616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9.6999999999999993</v>
      </c>
      <c r="H23">
        <f>PPCL_Spot!R23</f>
        <v>0</v>
      </c>
      <c r="I23">
        <f>Bawana_NG!R23</f>
        <v>12.82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4.78</v>
      </c>
      <c r="AB23" s="117">
        <f>-STOA!R23</f>
        <v>0</v>
      </c>
      <c r="AC23">
        <f t="shared" si="0"/>
        <v>0.24024000000000001</v>
      </c>
      <c r="AD23">
        <f t="shared" si="1"/>
        <v>27.059760000000001</v>
      </c>
      <c r="AE23">
        <f>'IDT-1'!D23</f>
        <v>0</v>
      </c>
      <c r="AF23" s="26"/>
      <c r="AG23">
        <f t="shared" si="2"/>
        <v>27.059760000000001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9.6999999999999993</v>
      </c>
      <c r="H24">
        <f>PPCL_Spot!R24</f>
        <v>0</v>
      </c>
      <c r="I24">
        <f>Bawana_NG!R24</f>
        <v>12.82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4.78</v>
      </c>
      <c r="AB24" s="117">
        <f>-STOA!R24</f>
        <v>0</v>
      </c>
      <c r="AC24">
        <f t="shared" si="0"/>
        <v>0.24024000000000001</v>
      </c>
      <c r="AD24">
        <f t="shared" si="1"/>
        <v>27.059760000000001</v>
      </c>
      <c r="AE24">
        <f>'IDT-1'!D24</f>
        <v>0</v>
      </c>
      <c r="AF24" s="26"/>
      <c r="AG24">
        <f t="shared" si="2"/>
        <v>27.059760000000001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9.6999999999999993</v>
      </c>
      <c r="H25">
        <f>PPCL_Spot!R25</f>
        <v>0</v>
      </c>
      <c r="I25">
        <f>Bawana_NG!R25</f>
        <v>20.82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4.78</v>
      </c>
      <c r="AB25" s="117">
        <f>-STOA!R25</f>
        <v>0</v>
      </c>
      <c r="AC25">
        <f t="shared" si="0"/>
        <v>0.31063999999999997</v>
      </c>
      <c r="AD25">
        <f t="shared" si="1"/>
        <v>34.989359999999998</v>
      </c>
      <c r="AE25">
        <f>'IDT-1'!D25</f>
        <v>0</v>
      </c>
      <c r="AF25" s="26"/>
      <c r="AG25">
        <f t="shared" si="2"/>
        <v>34.989359999999998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9.6999999999999993</v>
      </c>
      <c r="H26">
        <f>PPCL_Spot!R26</f>
        <v>0</v>
      </c>
      <c r="I26">
        <f>Bawana_NG!R26</f>
        <v>13.82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4.78</v>
      </c>
      <c r="AB26" s="117">
        <f>-STOA!R26</f>
        <v>0</v>
      </c>
      <c r="AC26">
        <f t="shared" si="0"/>
        <v>0.24904000000000001</v>
      </c>
      <c r="AD26">
        <f t="shared" si="1"/>
        <v>28.05096</v>
      </c>
      <c r="AE26">
        <f>'IDT-1'!D26</f>
        <v>0</v>
      </c>
      <c r="AF26" s="26"/>
      <c r="AG26">
        <f t="shared" si="2"/>
        <v>28.05096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9.82</v>
      </c>
      <c r="H27">
        <f>PPCL_Spot!R27</f>
        <v>0</v>
      </c>
      <c r="I27">
        <f>Bawana_NG!R27</f>
        <v>9.82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14.35</v>
      </c>
      <c r="AB27" s="117">
        <f>-STOA!R27</f>
        <v>0</v>
      </c>
      <c r="AC27">
        <f t="shared" si="0"/>
        <v>0.29911200000000004</v>
      </c>
      <c r="AD27">
        <f t="shared" si="1"/>
        <v>33.690888000000001</v>
      </c>
      <c r="AE27">
        <f>'IDT-1'!D27</f>
        <v>0</v>
      </c>
      <c r="AF27" s="26"/>
      <c r="AG27">
        <f t="shared" si="2"/>
        <v>33.690888000000001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9.4499999999999993</v>
      </c>
      <c r="H28">
        <f>PPCL_Spot!R28</f>
        <v>0</v>
      </c>
      <c r="I28">
        <f>Bawana_NG!R28</f>
        <v>12.02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14.35</v>
      </c>
      <c r="AB28" s="117">
        <f>-STOA!R28</f>
        <v>0</v>
      </c>
      <c r="AC28">
        <f t="shared" si="0"/>
        <v>0.315216</v>
      </c>
      <c r="AD28">
        <f t="shared" si="1"/>
        <v>35.504784000000001</v>
      </c>
      <c r="AE28">
        <f>'IDT-1'!D28</f>
        <v>0</v>
      </c>
      <c r="AF28" s="26"/>
      <c r="AG28">
        <f t="shared" si="2"/>
        <v>35.504784000000001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</v>
      </c>
      <c r="H29">
        <f>PPCL_Spot!R29</f>
        <v>0</v>
      </c>
      <c r="I29">
        <f>Bawana_NG!R29</f>
        <v>12.059505230769231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14.35</v>
      </c>
      <c r="AB29" s="117">
        <f>-STOA!R29</f>
        <v>0</v>
      </c>
      <c r="AC29">
        <f t="shared" si="0"/>
        <v>0.31160364603076929</v>
      </c>
      <c r="AD29">
        <f t="shared" si="1"/>
        <v>35.097901584738466</v>
      </c>
      <c r="AE29">
        <f>'IDT-1'!D29</f>
        <v>0</v>
      </c>
      <c r="AF29" s="26"/>
      <c r="AG29">
        <f t="shared" si="2"/>
        <v>35.097901584738466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</v>
      </c>
      <c r="H30">
        <f>PPCL_Spot!R30</f>
        <v>0</v>
      </c>
      <c r="I30">
        <f>Bawana_NG!R30</f>
        <v>12.059505230769231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14.35</v>
      </c>
      <c r="AB30" s="117">
        <f>-STOA!R30</f>
        <v>0</v>
      </c>
      <c r="AC30">
        <f t="shared" si="0"/>
        <v>0.3705636460307693</v>
      </c>
      <c r="AD30">
        <f t="shared" si="1"/>
        <v>41.73894158473847</v>
      </c>
      <c r="AE30">
        <f>'IDT-1'!D30</f>
        <v>0</v>
      </c>
      <c r="AF30" s="26"/>
      <c r="AG30">
        <f t="shared" si="2"/>
        <v>41.73894158473847</v>
      </c>
      <c r="AI30" s="75">
        <f>PXIL!L30</f>
        <v>0</v>
      </c>
      <c r="AJ30" s="75">
        <f>PXIL!R30</f>
        <v>0</v>
      </c>
      <c r="AK30" s="75">
        <f>RTM_IEX!L30</f>
        <v>6.7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9.6999999999999993</v>
      </c>
      <c r="H31">
        <f>PPCL_Spot!R31</f>
        <v>0</v>
      </c>
      <c r="I31">
        <f>Bawana_NG!R31</f>
        <v>12.059505230769231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14.35</v>
      </c>
      <c r="AB31" s="117">
        <f>-STOA!R31</f>
        <v>0</v>
      </c>
      <c r="AC31">
        <f t="shared" si="0"/>
        <v>0.42723564603076924</v>
      </c>
      <c r="AD31">
        <f t="shared" si="1"/>
        <v>48.122269584738461</v>
      </c>
      <c r="AE31">
        <f>'IDT-1'!D31</f>
        <v>0</v>
      </c>
      <c r="AF31" s="26"/>
      <c r="AG31">
        <f t="shared" si="2"/>
        <v>48.122269584738461</v>
      </c>
      <c r="AI31" s="75">
        <f>PXIL!L31</f>
        <v>0</v>
      </c>
      <c r="AJ31" s="75">
        <f>PXIL!R31</f>
        <v>0</v>
      </c>
      <c r="AK31" s="75">
        <f>RTM_IEX!L31</f>
        <v>12.44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9.6999999999999993</v>
      </c>
      <c r="H32">
        <f>PPCL_Spot!R32</f>
        <v>0</v>
      </c>
      <c r="I32">
        <f>Bawana_NG!R32</f>
        <v>12.059505230769231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14.35</v>
      </c>
      <c r="AB32" s="117">
        <f>-STOA!R32</f>
        <v>0</v>
      </c>
      <c r="AC32">
        <f t="shared" si="0"/>
        <v>0.36827564603076923</v>
      </c>
      <c r="AD32">
        <f t="shared" si="1"/>
        <v>41.481229584738465</v>
      </c>
      <c r="AE32">
        <f>'IDT-1'!D32</f>
        <v>0</v>
      </c>
      <c r="AF32" s="26"/>
      <c r="AG32">
        <f t="shared" si="2"/>
        <v>41.481229584738465</v>
      </c>
      <c r="AI32" s="75">
        <f>PXIL!L32</f>
        <v>0</v>
      </c>
      <c r="AJ32" s="75">
        <f>PXIL!R32</f>
        <v>0</v>
      </c>
      <c r="AK32" s="75">
        <f>RTM_IEX!L32</f>
        <v>5.74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9.82</v>
      </c>
      <c r="H33">
        <f>PPCL_Spot!R33</f>
        <v>0</v>
      </c>
      <c r="I33">
        <f>Bawana_NG!R33</f>
        <v>12.059505230769231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14.35</v>
      </c>
      <c r="AB33" s="117">
        <f>-STOA!R33</f>
        <v>0</v>
      </c>
      <c r="AC33">
        <f t="shared" si="0"/>
        <v>0.39344364603076931</v>
      </c>
      <c r="AD33">
        <f t="shared" si="1"/>
        <v>44.31606158473847</v>
      </c>
      <c r="AE33">
        <f>'IDT-1'!D33</f>
        <v>0</v>
      </c>
      <c r="AF33" s="26"/>
      <c r="AG33">
        <f t="shared" si="2"/>
        <v>44.31606158473847</v>
      </c>
      <c r="AI33" s="75">
        <f>PXIL!L33</f>
        <v>0</v>
      </c>
      <c r="AJ33" s="75">
        <f>PXIL!R33</f>
        <v>0</v>
      </c>
      <c r="AK33" s="75">
        <f>RTM_IEX!L33</f>
        <v>8.48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12.059505230769231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14.35</v>
      </c>
      <c r="AB34" s="117">
        <f>-STOA!R34</f>
        <v>0</v>
      </c>
      <c r="AC34">
        <f t="shared" si="0"/>
        <v>0.39414764603076929</v>
      </c>
      <c r="AD34">
        <f t="shared" si="1"/>
        <v>44.39535758473847</v>
      </c>
      <c r="AE34">
        <f>'IDT-1'!D34</f>
        <v>0</v>
      </c>
      <c r="AF34" s="26"/>
      <c r="AG34">
        <f t="shared" si="2"/>
        <v>44.39535758473847</v>
      </c>
      <c r="AI34" s="75">
        <f>PXIL!L34</f>
        <v>0</v>
      </c>
      <c r="AJ34" s="75">
        <f>PXIL!R34</f>
        <v>0</v>
      </c>
      <c r="AK34" s="75">
        <f>RTM_IEX!L34</f>
        <v>9.3800000000000008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9.6999999999999993</v>
      </c>
      <c r="H35">
        <f>PPCL_Spot!R35</f>
        <v>0</v>
      </c>
      <c r="I35">
        <f>Bawana_NG!R35</f>
        <v>16.74931282051282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14.35</v>
      </c>
      <c r="AB35" s="117">
        <f>-STOA!R35</f>
        <v>0</v>
      </c>
      <c r="AC35">
        <f t="shared" si="0"/>
        <v>0.41799395282051283</v>
      </c>
      <c r="AD35">
        <f t="shared" si="1"/>
        <v>47.08131886769231</v>
      </c>
      <c r="AE35">
        <f>'IDT-1'!D35</f>
        <v>0</v>
      </c>
      <c r="AF35" s="26"/>
      <c r="AG35">
        <f t="shared" si="2"/>
        <v>47.08131886769231</v>
      </c>
      <c r="AI35" s="75">
        <f>PXIL!L35</f>
        <v>0</v>
      </c>
      <c r="AJ35" s="75">
        <f>PXIL!R35</f>
        <v>0</v>
      </c>
      <c r="AK35" s="75">
        <f>RTM_IEX!L35</f>
        <v>6.7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9.6999999999999993</v>
      </c>
      <c r="H36">
        <f>PPCL_Spot!R36</f>
        <v>0</v>
      </c>
      <c r="I36">
        <f>Bawana_NG!R36</f>
        <v>16.74931282051282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14.35</v>
      </c>
      <c r="AB36" s="117">
        <f>-STOA!R36</f>
        <v>0</v>
      </c>
      <c r="AC36">
        <f t="shared" si="0"/>
        <v>0.41799395282051283</v>
      </c>
      <c r="AD36">
        <f t="shared" si="1"/>
        <v>47.08131886769231</v>
      </c>
      <c r="AE36">
        <f>'IDT-1'!D36</f>
        <v>0</v>
      </c>
      <c r="AF36" s="26"/>
      <c r="AG36">
        <f t="shared" si="2"/>
        <v>47.08131886769231</v>
      </c>
      <c r="AI36" s="75">
        <f>PXIL!L36</f>
        <v>0</v>
      </c>
      <c r="AJ36" s="75">
        <f>PXIL!R36</f>
        <v>0</v>
      </c>
      <c r="AK36" s="75">
        <f>RTM_IEX!L36</f>
        <v>6.7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9.6999999999999993</v>
      </c>
      <c r="H37">
        <f>PPCL_Spot!R37</f>
        <v>0</v>
      </c>
      <c r="I37">
        <f>Bawana_NG!R37</f>
        <v>16.74931282051282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14.35</v>
      </c>
      <c r="AB37" s="117">
        <f>-STOA!R37</f>
        <v>0</v>
      </c>
      <c r="AC37">
        <f t="shared" si="0"/>
        <v>0.46850595282051283</v>
      </c>
      <c r="AD37">
        <f t="shared" si="1"/>
        <v>52.770806867692301</v>
      </c>
      <c r="AE37">
        <f>'IDT-1'!D37</f>
        <v>0</v>
      </c>
      <c r="AF37" s="26"/>
      <c r="AG37">
        <f t="shared" si="2"/>
        <v>52.770806867692301</v>
      </c>
      <c r="AI37" s="75">
        <f>PXIL!L37</f>
        <v>0</v>
      </c>
      <c r="AJ37" s="75">
        <f>PXIL!R37</f>
        <v>0</v>
      </c>
      <c r="AK37" s="75">
        <f>RTM_IEX!L37</f>
        <v>12.44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9.6999999999999993</v>
      </c>
      <c r="H38">
        <f>PPCL_Spot!R38</f>
        <v>0</v>
      </c>
      <c r="I38">
        <f>Bawana_NG!R38</f>
        <v>16.74931282051282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14.35</v>
      </c>
      <c r="AB38" s="117">
        <f>-STOA!R38</f>
        <v>0</v>
      </c>
      <c r="AC38">
        <f t="shared" si="0"/>
        <v>0.38428995282051281</v>
      </c>
      <c r="AD38">
        <f t="shared" si="1"/>
        <v>43.285022867692305</v>
      </c>
      <c r="AE38">
        <f>'IDT-1'!D38</f>
        <v>0</v>
      </c>
      <c r="AF38" s="26"/>
      <c r="AG38">
        <f t="shared" si="2"/>
        <v>43.285022867692305</v>
      </c>
      <c r="AI38" s="75">
        <f>PXIL!L38</f>
        <v>0</v>
      </c>
      <c r="AJ38" s="75">
        <f>PXIL!R38</f>
        <v>0</v>
      </c>
      <c r="AK38" s="75">
        <f>RTM_IEX!L38</f>
        <v>2.87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16.74931282051282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14.35</v>
      </c>
      <c r="AB39" s="117">
        <f>-STOA!R39</f>
        <v>0</v>
      </c>
      <c r="AC39">
        <f t="shared" si="0"/>
        <v>0.40338595282051287</v>
      </c>
      <c r="AD39">
        <f t="shared" si="1"/>
        <v>45.435926867692309</v>
      </c>
      <c r="AE39">
        <f>'IDT-1'!D39</f>
        <v>0</v>
      </c>
      <c r="AF39" s="26"/>
      <c r="AG39">
        <f t="shared" si="2"/>
        <v>45.435926867692309</v>
      </c>
      <c r="AI39" s="75">
        <f>PXIL!L39</f>
        <v>0</v>
      </c>
      <c r="AJ39" s="75">
        <f>PXIL!R39</f>
        <v>0</v>
      </c>
      <c r="AK39" s="75">
        <f>RTM_IEX!L39</f>
        <v>5.74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16.74931282051282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14.35</v>
      </c>
      <c r="AB40" s="117">
        <f>-STOA!R40</f>
        <v>0</v>
      </c>
      <c r="AC40">
        <f t="shared" si="0"/>
        <v>0.35287395282051287</v>
      </c>
      <c r="AD40">
        <f t="shared" si="1"/>
        <v>39.746438867692312</v>
      </c>
      <c r="AE40">
        <f>'IDT-1'!D40</f>
        <v>0</v>
      </c>
      <c r="AF40" s="26"/>
      <c r="AG40">
        <f t="shared" si="2"/>
        <v>39.746438867692312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9.6999999999999993</v>
      </c>
      <c r="H41">
        <f>PPCL_Spot!R41</f>
        <v>0</v>
      </c>
      <c r="I41">
        <f>Bawana_NG!R41</f>
        <v>16.74931282051282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14.35</v>
      </c>
      <c r="AB41" s="117">
        <f>-STOA!R41</f>
        <v>0</v>
      </c>
      <c r="AC41">
        <f t="shared" si="0"/>
        <v>0.35903395282051281</v>
      </c>
      <c r="AD41">
        <f t="shared" si="1"/>
        <v>40.440278867692307</v>
      </c>
      <c r="AE41">
        <f>'IDT-1'!D41</f>
        <v>0</v>
      </c>
      <c r="AF41" s="26"/>
      <c r="AG41">
        <f t="shared" si="2"/>
        <v>40.440278867692307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9.6999999999999993</v>
      </c>
      <c r="H42">
        <f>PPCL_Spot!R42</f>
        <v>0</v>
      </c>
      <c r="I42">
        <f>Bawana_NG!R42</f>
        <v>16.74931282051282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14.35</v>
      </c>
      <c r="AB42" s="117">
        <f>-STOA!R42</f>
        <v>0</v>
      </c>
      <c r="AC42">
        <f t="shared" si="0"/>
        <v>0.35903395282051281</v>
      </c>
      <c r="AD42">
        <f t="shared" si="1"/>
        <v>40.440278867692307</v>
      </c>
      <c r="AE42">
        <f>'IDT-1'!D42</f>
        <v>0</v>
      </c>
      <c r="AF42" s="26"/>
      <c r="AG42">
        <f t="shared" si="2"/>
        <v>40.440278867692307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9.82</v>
      </c>
      <c r="H43">
        <f>PPCL_Spot!R43</f>
        <v>0</v>
      </c>
      <c r="I43">
        <f>Bawana_NG!R43</f>
        <v>16.74931282051282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14.35</v>
      </c>
      <c r="AB43" s="117">
        <f>-STOA!R43</f>
        <v>0</v>
      </c>
      <c r="AC43">
        <f t="shared" si="0"/>
        <v>0.45266595282051286</v>
      </c>
      <c r="AD43">
        <f t="shared" si="1"/>
        <v>50.986646867692315</v>
      </c>
      <c r="AE43">
        <f>'IDT-1'!D43</f>
        <v>0</v>
      </c>
      <c r="AF43" s="26"/>
      <c r="AG43">
        <f t="shared" si="2"/>
        <v>50.986646867692315</v>
      </c>
      <c r="AI43" s="75">
        <f>PXIL!L43</f>
        <v>0</v>
      </c>
      <c r="AJ43" s="75">
        <f>PXIL!R43</f>
        <v>0</v>
      </c>
      <c r="AK43" s="75">
        <f>RTM_IEX!L43</f>
        <v>10.52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9.82</v>
      </c>
      <c r="H44">
        <f>PPCL_Spot!R44</f>
        <v>0</v>
      </c>
      <c r="I44">
        <f>Bawana_NG!R44</f>
        <v>16.74931282051282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14.35</v>
      </c>
      <c r="AB44" s="117">
        <f>-STOA!R44</f>
        <v>0</v>
      </c>
      <c r="AC44">
        <f t="shared" si="0"/>
        <v>0.36035395282051286</v>
      </c>
      <c r="AD44">
        <f t="shared" si="1"/>
        <v>40.588958867692313</v>
      </c>
      <c r="AE44">
        <f>'IDT-1'!D44</f>
        <v>0</v>
      </c>
      <c r="AF44" s="26"/>
      <c r="AG44">
        <f t="shared" si="2"/>
        <v>40.588958867692313</v>
      </c>
      <c r="AI44" s="75">
        <f>PXIL!L44</f>
        <v>0</v>
      </c>
      <c r="AJ44" s="75">
        <f>PXIL!R44</f>
        <v>0</v>
      </c>
      <c r="AK44" s="75">
        <f>RTM_IEX!L44</f>
        <v>0.03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9.5734605393896306</v>
      </c>
      <c r="H45">
        <f>PPCL_Spot!R45</f>
        <v>0</v>
      </c>
      <c r="I45">
        <f>Bawana_NG!R45</f>
        <v>16.74931282051282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14.35</v>
      </c>
      <c r="AB45" s="117">
        <f>-STOA!R45</f>
        <v>0</v>
      </c>
      <c r="AC45">
        <f t="shared" si="0"/>
        <v>0.35792040556714161</v>
      </c>
      <c r="AD45">
        <f t="shared" si="1"/>
        <v>40.314852954335308</v>
      </c>
      <c r="AE45">
        <f>'IDT-1'!D45</f>
        <v>0</v>
      </c>
      <c r="AF45" s="26"/>
      <c r="AG45">
        <f t="shared" si="2"/>
        <v>40.314852954335308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9.94</v>
      </c>
      <c r="H46">
        <f>PPCL_Spot!R46</f>
        <v>0</v>
      </c>
      <c r="I46">
        <f>Bawana_NG!R46</f>
        <v>16.74931282051282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14.35</v>
      </c>
      <c r="AB46" s="117">
        <f>-STOA!R46</f>
        <v>0</v>
      </c>
      <c r="AC46">
        <f t="shared" si="0"/>
        <v>0.36114595282051282</v>
      </c>
      <c r="AD46">
        <f t="shared" si="1"/>
        <v>40.678166867692305</v>
      </c>
      <c r="AE46">
        <f>'IDT-1'!D46</f>
        <v>0</v>
      </c>
      <c r="AF46" s="26"/>
      <c r="AG46">
        <f t="shared" si="2"/>
        <v>40.678166867692305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9.82</v>
      </c>
      <c r="H47">
        <f>PPCL_Spot!R47</f>
        <v>0</v>
      </c>
      <c r="I47">
        <f>Bawana_NG!R47</f>
        <v>12.059505230769231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14.35</v>
      </c>
      <c r="AB47" s="117">
        <f>-STOA!R47</f>
        <v>0</v>
      </c>
      <c r="AC47">
        <f t="shared" si="0"/>
        <v>0.31881964603076929</v>
      </c>
      <c r="AD47">
        <f t="shared" si="1"/>
        <v>35.910685584738467</v>
      </c>
      <c r="AE47">
        <f>'IDT-1'!D47</f>
        <v>0</v>
      </c>
      <c r="AF47" s="26"/>
      <c r="AG47">
        <f t="shared" si="2"/>
        <v>35.910685584738467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9.82</v>
      </c>
      <c r="H48">
        <f>PPCL_Spot!R48</f>
        <v>0</v>
      </c>
      <c r="I48">
        <f>Bawana_NG!R48</f>
        <v>12.059505230769231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14.35</v>
      </c>
      <c r="AB48" s="117">
        <f>-STOA!R48</f>
        <v>0</v>
      </c>
      <c r="AC48">
        <f t="shared" si="0"/>
        <v>0.31881964603076929</v>
      </c>
      <c r="AD48">
        <f t="shared" si="1"/>
        <v>35.910685584738467</v>
      </c>
      <c r="AE48">
        <f>'IDT-1'!D48</f>
        <v>0</v>
      </c>
      <c r="AF48" s="26"/>
      <c r="AG48">
        <f t="shared" si="2"/>
        <v>35.910685584738467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9.82</v>
      </c>
      <c r="H49">
        <f>PPCL_Spot!R49</f>
        <v>0</v>
      </c>
      <c r="I49">
        <f>Bawana_NG!R49</f>
        <v>12.059505230769231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14.35</v>
      </c>
      <c r="AB49" s="117">
        <f>-STOA!R49</f>
        <v>0</v>
      </c>
      <c r="AC49">
        <f t="shared" si="0"/>
        <v>0.47035564603076929</v>
      </c>
      <c r="AD49">
        <f t="shared" si="1"/>
        <v>52.979149584738465</v>
      </c>
      <c r="AE49">
        <f>'IDT-1'!D49</f>
        <v>0</v>
      </c>
      <c r="AF49" s="26"/>
      <c r="AG49">
        <f t="shared" si="2"/>
        <v>52.979149584738465</v>
      </c>
      <c r="AI49" s="75">
        <f>PXIL!L49</f>
        <v>0</v>
      </c>
      <c r="AJ49" s="75">
        <f>PXIL!R49</f>
        <v>0</v>
      </c>
      <c r="AK49" s="75">
        <f>RTM_IEX!L49</f>
        <v>17.22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9.82</v>
      </c>
      <c r="H50">
        <f>PPCL_Spot!R50</f>
        <v>0</v>
      </c>
      <c r="I50">
        <f>Bawana_NG!R50</f>
        <v>12.059505230769231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14.35</v>
      </c>
      <c r="AB50" s="117">
        <f>-STOA!R50</f>
        <v>0</v>
      </c>
      <c r="AC50">
        <f t="shared" si="0"/>
        <v>0.31881964603076929</v>
      </c>
      <c r="AD50">
        <f t="shared" si="1"/>
        <v>35.910685584738467</v>
      </c>
      <c r="AE50">
        <f>'IDT-1'!D50</f>
        <v>0</v>
      </c>
      <c r="AF50" s="26"/>
      <c r="AG50">
        <f t="shared" si="2"/>
        <v>35.910685584738467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9.82</v>
      </c>
      <c r="H51">
        <f>PPCL_Spot!R51</f>
        <v>0</v>
      </c>
      <c r="I51">
        <f>Bawana_NG!R51</f>
        <v>12.059505230769231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14.35</v>
      </c>
      <c r="AB51" s="117">
        <f>-STOA!R51</f>
        <v>0</v>
      </c>
      <c r="AC51">
        <f t="shared" si="0"/>
        <v>0.38613964603076928</v>
      </c>
      <c r="AD51">
        <f t="shared" si="1"/>
        <v>43.493365584738463</v>
      </c>
      <c r="AE51">
        <f>'IDT-1'!D51</f>
        <v>0</v>
      </c>
      <c r="AF51" s="26"/>
      <c r="AG51">
        <f t="shared" si="2"/>
        <v>43.493365584738463</v>
      </c>
      <c r="AI51" s="75">
        <f>PXIL!L51</f>
        <v>0</v>
      </c>
      <c r="AJ51" s="75">
        <f>PXIL!R51</f>
        <v>0</v>
      </c>
      <c r="AK51" s="75">
        <f>RTM_IEX!L51</f>
        <v>7.65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9.5734605393896306</v>
      </c>
      <c r="H52">
        <f>PPCL_Spot!R52</f>
        <v>0</v>
      </c>
      <c r="I52">
        <f>Bawana_NG!R52</f>
        <v>12.059505230769231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14.35</v>
      </c>
      <c r="AB52" s="117">
        <f>-STOA!R52</f>
        <v>0</v>
      </c>
      <c r="AC52">
        <f t="shared" si="0"/>
        <v>0.38397009877739802</v>
      </c>
      <c r="AD52">
        <f t="shared" si="1"/>
        <v>43.248995671381465</v>
      </c>
      <c r="AE52">
        <f>'IDT-1'!D52</f>
        <v>0</v>
      </c>
      <c r="AF52" s="26"/>
      <c r="AG52">
        <f t="shared" si="2"/>
        <v>43.248995671381465</v>
      </c>
      <c r="AI52" s="75">
        <f>PXIL!L52</f>
        <v>0</v>
      </c>
      <c r="AJ52" s="75">
        <f>PXIL!R52</f>
        <v>0</v>
      </c>
      <c r="AK52" s="75">
        <f>RTM_IEX!L52</f>
        <v>7.65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9.94</v>
      </c>
      <c r="H53">
        <f>PPCL_Spot!R53</f>
        <v>0</v>
      </c>
      <c r="I53">
        <f>Bawana_NG!R53</f>
        <v>12.059505230769231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14.35</v>
      </c>
      <c r="AB53" s="117">
        <f>-STOA!R53</f>
        <v>0</v>
      </c>
      <c r="AC53">
        <f t="shared" si="0"/>
        <v>0.37883564603076925</v>
      </c>
      <c r="AD53">
        <f t="shared" si="1"/>
        <v>42.670669584738462</v>
      </c>
      <c r="AE53">
        <f>'IDT-1'!D53</f>
        <v>0</v>
      </c>
      <c r="AF53" s="26"/>
      <c r="AG53">
        <f t="shared" si="2"/>
        <v>42.670669584738462</v>
      </c>
      <c r="AI53" s="75">
        <f>PXIL!L53</f>
        <v>0</v>
      </c>
      <c r="AJ53" s="75">
        <f>PXIL!R53</f>
        <v>0</v>
      </c>
      <c r="AK53" s="75">
        <f>RTM_IEX!L53</f>
        <v>6.7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9.82</v>
      </c>
      <c r="H54">
        <f>PPCL_Spot!R54</f>
        <v>0</v>
      </c>
      <c r="I54">
        <f>Bawana_NG!R54</f>
        <v>12.059505230769231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14.35</v>
      </c>
      <c r="AB54" s="117">
        <f>-STOA!R54</f>
        <v>0</v>
      </c>
      <c r="AC54">
        <f t="shared" si="0"/>
        <v>0.3777796460307693</v>
      </c>
      <c r="AD54">
        <f t="shared" si="1"/>
        <v>42.55172558473847</v>
      </c>
      <c r="AE54">
        <f>'IDT-1'!D54</f>
        <v>0</v>
      </c>
      <c r="AF54" s="26"/>
      <c r="AG54">
        <f t="shared" si="2"/>
        <v>42.55172558473847</v>
      </c>
      <c r="AI54" s="75">
        <f>PXIL!L54</f>
        <v>0</v>
      </c>
      <c r="AJ54" s="75">
        <f>PXIL!R54</f>
        <v>0</v>
      </c>
      <c r="AK54" s="75">
        <f>RTM_IEX!L54</f>
        <v>6.7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9.82</v>
      </c>
      <c r="H55">
        <f>PPCL_Spot!R55</f>
        <v>0</v>
      </c>
      <c r="I55">
        <f>Bawana_NG!R55</f>
        <v>12.059505230769231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14.35</v>
      </c>
      <c r="AB55" s="117">
        <f>-STOA!R55</f>
        <v>0</v>
      </c>
      <c r="AC55">
        <f t="shared" si="0"/>
        <v>0.44509964603076929</v>
      </c>
      <c r="AD55">
        <f t="shared" si="1"/>
        <v>50.134405584738467</v>
      </c>
      <c r="AE55">
        <f>'IDT-1'!D55</f>
        <v>0</v>
      </c>
      <c r="AF55" s="26"/>
      <c r="AG55">
        <f t="shared" si="2"/>
        <v>50.134405584738467</v>
      </c>
      <c r="AI55" s="75">
        <f>PXIL!L55</f>
        <v>0</v>
      </c>
      <c r="AJ55" s="75">
        <f>PXIL!R55</f>
        <v>0</v>
      </c>
      <c r="AK55" s="75">
        <f>RTM_IEX!L55</f>
        <v>14.35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9.82</v>
      </c>
      <c r="H56">
        <f>PPCL_Spot!R56</f>
        <v>0</v>
      </c>
      <c r="I56">
        <f>Bawana_NG!R56</f>
        <v>12.059505230769231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14.35</v>
      </c>
      <c r="AB56" s="117">
        <f>-STOA!R56</f>
        <v>0</v>
      </c>
      <c r="AC56">
        <f t="shared" si="0"/>
        <v>0.36088364603076928</v>
      </c>
      <c r="AD56">
        <f t="shared" si="1"/>
        <v>40.648621584738464</v>
      </c>
      <c r="AE56">
        <f>'IDT-1'!D56</f>
        <v>0</v>
      </c>
      <c r="AF56" s="26"/>
      <c r="AG56">
        <f t="shared" si="2"/>
        <v>40.648621584738464</v>
      </c>
      <c r="AI56" s="75">
        <f>PXIL!L56</f>
        <v>0</v>
      </c>
      <c r="AJ56" s="75">
        <f>PXIL!R56</f>
        <v>0</v>
      </c>
      <c r="AK56" s="75">
        <f>RTM_IEX!L56</f>
        <v>4.78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9.82</v>
      </c>
      <c r="H57">
        <f>PPCL_Spot!R57</f>
        <v>0</v>
      </c>
      <c r="I57">
        <f>Bawana_NG!R57</f>
        <v>12.02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14.35</v>
      </c>
      <c r="AB57" s="117">
        <f>-STOA!R57</f>
        <v>0</v>
      </c>
      <c r="AC57">
        <f t="shared" si="0"/>
        <v>0.34372799999999998</v>
      </c>
      <c r="AD57">
        <f t="shared" si="1"/>
        <v>38.716271999999996</v>
      </c>
      <c r="AE57">
        <f>'IDT-1'!D57</f>
        <v>0</v>
      </c>
      <c r="AF57" s="26"/>
      <c r="AG57">
        <f t="shared" si="2"/>
        <v>38.716271999999996</v>
      </c>
      <c r="AI57" s="75">
        <f>PXIL!L57</f>
        <v>0</v>
      </c>
      <c r="AJ57" s="75">
        <f>PXIL!R57</f>
        <v>0</v>
      </c>
      <c r="AK57" s="75">
        <f>RTM_IEX!L57</f>
        <v>2.87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9.82</v>
      </c>
      <c r="H58">
        <f>PPCL_Spot!R58</f>
        <v>0</v>
      </c>
      <c r="I58">
        <f>Bawana_NG!R58</f>
        <v>12.059505230769231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14.35</v>
      </c>
      <c r="AB58" s="117">
        <f>-STOA!R58</f>
        <v>0</v>
      </c>
      <c r="AC58">
        <f t="shared" si="0"/>
        <v>0.34407564603076929</v>
      </c>
      <c r="AD58">
        <f t="shared" si="1"/>
        <v>38.755429584738465</v>
      </c>
      <c r="AE58">
        <f>'IDT-1'!D58</f>
        <v>0</v>
      </c>
      <c r="AF58" s="26"/>
      <c r="AG58">
        <f t="shared" si="2"/>
        <v>38.755429584738465</v>
      </c>
      <c r="AI58" s="75">
        <f>PXIL!L58</f>
        <v>0</v>
      </c>
      <c r="AJ58" s="75">
        <f>PXIL!R58</f>
        <v>0</v>
      </c>
      <c r="AK58" s="75">
        <f>RTM_IEX!L58</f>
        <v>2.87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9.5734605393896306</v>
      </c>
      <c r="H59">
        <f>PPCL_Spot!R59</f>
        <v>0</v>
      </c>
      <c r="I59">
        <f>Bawana_NG!R59</f>
        <v>12.059505230769231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14.35</v>
      </c>
      <c r="AB59" s="117">
        <f>-STOA!R59</f>
        <v>0</v>
      </c>
      <c r="AC59">
        <f t="shared" si="0"/>
        <v>0.34190609877739803</v>
      </c>
      <c r="AD59">
        <f t="shared" si="1"/>
        <v>38.51105967138146</v>
      </c>
      <c r="AE59">
        <f>'IDT-1'!D59</f>
        <v>0</v>
      </c>
      <c r="AF59" s="26"/>
      <c r="AG59">
        <f t="shared" si="2"/>
        <v>38.51105967138146</v>
      </c>
      <c r="AI59" s="75">
        <f>PXIL!L59</f>
        <v>0</v>
      </c>
      <c r="AJ59" s="75">
        <f>PXIL!R59</f>
        <v>0</v>
      </c>
      <c r="AK59" s="75">
        <f>RTM_IEX!L59</f>
        <v>2.87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9.94</v>
      </c>
      <c r="H60">
        <f>PPCL_Spot!R60</f>
        <v>0</v>
      </c>
      <c r="I60">
        <f>Bawana_NG!R60</f>
        <v>11.119999999999997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14.35</v>
      </c>
      <c r="AB60" s="117">
        <f>-STOA!R60</f>
        <v>0</v>
      </c>
      <c r="AC60">
        <f t="shared" si="0"/>
        <v>0.32841599999999999</v>
      </c>
      <c r="AD60">
        <f t="shared" si="1"/>
        <v>36.991583999999996</v>
      </c>
      <c r="AE60">
        <f>'IDT-1'!D60</f>
        <v>0</v>
      </c>
      <c r="AF60" s="26"/>
      <c r="AG60">
        <f t="shared" si="2"/>
        <v>36.991583999999996</v>
      </c>
      <c r="AI60" s="75">
        <f>PXIL!L60</f>
        <v>0</v>
      </c>
      <c r="AJ60" s="75">
        <f>PXIL!R60</f>
        <v>0</v>
      </c>
      <c r="AK60" s="75">
        <f>RTM_IEX!L60</f>
        <v>1.91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9.82</v>
      </c>
      <c r="H61">
        <f>PPCL_Spot!R61</f>
        <v>0</v>
      </c>
      <c r="I61">
        <f>Bawana_NG!R61</f>
        <v>12.059505230769231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14.35</v>
      </c>
      <c r="AB61" s="117">
        <f>-STOA!R61</f>
        <v>0</v>
      </c>
      <c r="AC61">
        <f t="shared" si="0"/>
        <v>0.38613964603076928</v>
      </c>
      <c r="AD61">
        <f t="shared" si="1"/>
        <v>43.493365584738463</v>
      </c>
      <c r="AE61">
        <f>'IDT-1'!D61</f>
        <v>0</v>
      </c>
      <c r="AF61" s="26"/>
      <c r="AG61">
        <f t="shared" si="2"/>
        <v>43.493365584738463</v>
      </c>
      <c r="AI61" s="75">
        <f>PXIL!L61</f>
        <v>0</v>
      </c>
      <c r="AJ61" s="75">
        <f>PXIL!R61</f>
        <v>0</v>
      </c>
      <c r="AK61" s="75">
        <f>RTM_IEX!L61</f>
        <v>7.65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9.82</v>
      </c>
      <c r="H62">
        <f>PPCL_Spot!R62</f>
        <v>0</v>
      </c>
      <c r="I62">
        <f>Bawana_NG!R62</f>
        <v>8.3800000000000008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14.35</v>
      </c>
      <c r="AB62" s="117">
        <f>-STOA!R62</f>
        <v>0</v>
      </c>
      <c r="AC62">
        <f t="shared" si="0"/>
        <v>0.30324800000000002</v>
      </c>
      <c r="AD62">
        <f t="shared" si="1"/>
        <v>34.156751999999997</v>
      </c>
      <c r="AE62">
        <f>'IDT-1'!D62</f>
        <v>0</v>
      </c>
      <c r="AF62" s="26"/>
      <c r="AG62">
        <f t="shared" si="2"/>
        <v>34.156751999999997</v>
      </c>
      <c r="AI62" s="75">
        <f>PXIL!L62</f>
        <v>0</v>
      </c>
      <c r="AJ62" s="75">
        <f>PXIL!R62</f>
        <v>0</v>
      </c>
      <c r="AK62" s="75">
        <f>RTM_IEX!L62</f>
        <v>1.91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9.82</v>
      </c>
      <c r="H63">
        <f>PPCL_Spot!R63</f>
        <v>0</v>
      </c>
      <c r="I63">
        <f>Bawana_NG!R63</f>
        <v>9.3000000000000007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14.35</v>
      </c>
      <c r="AB63" s="117">
        <f>-STOA!R63</f>
        <v>0</v>
      </c>
      <c r="AC63">
        <f t="shared" si="0"/>
        <v>0.31134400000000001</v>
      </c>
      <c r="AD63">
        <f t="shared" si="1"/>
        <v>35.068655999999997</v>
      </c>
      <c r="AE63">
        <f>'IDT-1'!D63</f>
        <v>0</v>
      </c>
      <c r="AF63" s="26"/>
      <c r="AG63">
        <f t="shared" si="2"/>
        <v>35.068655999999997</v>
      </c>
      <c r="AI63" s="75">
        <f>PXIL!L63</f>
        <v>0</v>
      </c>
      <c r="AJ63" s="75">
        <f>PXIL!R63</f>
        <v>0</v>
      </c>
      <c r="AK63" s="75">
        <f>RTM_IEX!L63</f>
        <v>1.91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9.82</v>
      </c>
      <c r="H64">
        <f>PPCL_Spot!R64</f>
        <v>0</v>
      </c>
      <c r="I64">
        <f>Bawana_NG!R64</f>
        <v>9.3000000000000007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14.35</v>
      </c>
      <c r="AB64" s="117">
        <f>-STOA!R64</f>
        <v>0</v>
      </c>
      <c r="AC64">
        <f t="shared" si="0"/>
        <v>0.30298400000000003</v>
      </c>
      <c r="AD64">
        <f t="shared" si="1"/>
        <v>34.127015999999998</v>
      </c>
      <c r="AE64">
        <f>'IDT-1'!D64</f>
        <v>0</v>
      </c>
      <c r="AF64" s="26"/>
      <c r="AG64">
        <f t="shared" si="2"/>
        <v>34.127015999999998</v>
      </c>
      <c r="AI64" s="75">
        <f>PXIL!L64</f>
        <v>0</v>
      </c>
      <c r="AJ64" s="75">
        <f>PXIL!R64</f>
        <v>0</v>
      </c>
      <c r="AK64" s="75">
        <f>RTM_IEX!L64</f>
        <v>0.96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9.82</v>
      </c>
      <c r="H65">
        <f>PPCL_Spot!R65</f>
        <v>0</v>
      </c>
      <c r="I65">
        <f>Bawana_NG!R65</f>
        <v>10.209580508648669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14.35</v>
      </c>
      <c r="AB65" s="117">
        <f>-STOA!R65</f>
        <v>0</v>
      </c>
      <c r="AC65">
        <f t="shared" si="0"/>
        <v>0.31098830847610837</v>
      </c>
      <c r="AD65">
        <f t="shared" si="1"/>
        <v>35.028592200172568</v>
      </c>
      <c r="AE65">
        <f>'IDT-1'!D65</f>
        <v>0</v>
      </c>
      <c r="AF65" s="26"/>
      <c r="AG65">
        <f t="shared" si="2"/>
        <v>35.028592200172568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9.94</v>
      </c>
      <c r="H66">
        <f>PPCL_Spot!R66</f>
        <v>0</v>
      </c>
      <c r="I66">
        <f>Bawana_NG!R66</f>
        <v>10.209580508648669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14.35</v>
      </c>
      <c r="AB66" s="117">
        <f>-STOA!R66</f>
        <v>0</v>
      </c>
      <c r="AC66">
        <f t="shared" si="0"/>
        <v>0.31204430847610831</v>
      </c>
      <c r="AD66">
        <f t="shared" si="1"/>
        <v>35.14753620017256</v>
      </c>
      <c r="AE66">
        <f>'IDT-1'!D66</f>
        <v>0</v>
      </c>
      <c r="AF66" s="26"/>
      <c r="AG66">
        <f t="shared" si="2"/>
        <v>35.14753620017256</v>
      </c>
      <c r="AI66" s="75">
        <f>PXIL!L66</f>
        <v>0</v>
      </c>
      <c r="AJ66" s="75">
        <f>PXIL!R66</f>
        <v>0</v>
      </c>
      <c r="AK66" s="75">
        <f>RTM_IEX!L66</f>
        <v>0.96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9.94</v>
      </c>
      <c r="H67">
        <f>PPCL_Spot!R67</f>
        <v>0</v>
      </c>
      <c r="I67">
        <f>Bawana_NG!R67</f>
        <v>14.929386581207117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14.35</v>
      </c>
      <c r="AB67" s="117">
        <f>-STOA!R67</f>
        <v>0</v>
      </c>
      <c r="AC67">
        <f t="shared" si="0"/>
        <v>0.37038660191462264</v>
      </c>
      <c r="AD67">
        <f t="shared" si="1"/>
        <v>41.718999979292491</v>
      </c>
      <c r="AE67">
        <f>'IDT-1'!D67</f>
        <v>0</v>
      </c>
      <c r="AF67" s="26"/>
      <c r="AG67">
        <f t="shared" si="2"/>
        <v>41.718999979292491</v>
      </c>
      <c r="AI67" s="75">
        <f>PXIL!L67</f>
        <v>0</v>
      </c>
      <c r="AJ67" s="75">
        <f>PXIL!R67</f>
        <v>0</v>
      </c>
      <c r="AK67" s="75">
        <f>RTM_IEX!L67</f>
        <v>2.87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9.94</v>
      </c>
      <c r="H68">
        <f>PPCL_Spot!R68</f>
        <v>0</v>
      </c>
      <c r="I68">
        <f>Bawana_NG!R68</f>
        <v>9.4496100037142483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14.35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0.3053565680326854</v>
      </c>
      <c r="AD68">
        <f t="shared" ref="AD68:AD98" si="4">SUM(B68:AB68,AI68:AR68)-AC68</f>
        <v>34.394253435681563</v>
      </c>
      <c r="AE68">
        <f>'IDT-1'!D68</f>
        <v>0</v>
      </c>
      <c r="AF68" s="26"/>
      <c r="AG68">
        <f t="shared" ref="AG68:AG98" si="5">SUM(AD68:AF68)</f>
        <v>34.394253435681563</v>
      </c>
      <c r="AI68" s="75">
        <f>PXIL!L68</f>
        <v>0</v>
      </c>
      <c r="AJ68" s="75">
        <f>PXIL!R68</f>
        <v>0</v>
      </c>
      <c r="AK68" s="75">
        <f>RTM_IEX!L68</f>
        <v>0.96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10.06</v>
      </c>
      <c r="H69">
        <f>PPCL_Spot!R69</f>
        <v>0</v>
      </c>
      <c r="I69">
        <f>Bawana_NG!R69</f>
        <v>11.299068732487225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14.35</v>
      </c>
      <c r="AB69" s="117">
        <f>-STOA!R69</f>
        <v>0</v>
      </c>
      <c r="AC69">
        <f t="shared" si="3"/>
        <v>0.31423980484588759</v>
      </c>
      <c r="AD69">
        <f t="shared" si="4"/>
        <v>35.394828927641335</v>
      </c>
      <c r="AE69">
        <f>'IDT-1'!D69</f>
        <v>0</v>
      </c>
      <c r="AF69" s="26"/>
      <c r="AG69">
        <f t="shared" si="5"/>
        <v>35.394828927641335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9.94</v>
      </c>
      <c r="H70">
        <f>PPCL_Spot!R70</f>
        <v>0</v>
      </c>
      <c r="I70">
        <f>Bawana_NG!R70</f>
        <v>12.21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14.35</v>
      </c>
      <c r="AB70" s="117">
        <f>-STOA!R70</f>
        <v>0</v>
      </c>
      <c r="AC70">
        <f t="shared" si="3"/>
        <v>0.32120000000000004</v>
      </c>
      <c r="AD70">
        <f t="shared" si="4"/>
        <v>36.178800000000003</v>
      </c>
      <c r="AE70">
        <f>'IDT-1'!D70</f>
        <v>0</v>
      </c>
      <c r="AF70" s="26"/>
      <c r="AG70">
        <f t="shared" si="5"/>
        <v>36.178800000000003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9.94</v>
      </c>
      <c r="H71">
        <f>PPCL_Spot!R71</f>
        <v>0</v>
      </c>
      <c r="I71">
        <f>Bawana_NG!R71</f>
        <v>13.13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14.35</v>
      </c>
      <c r="AB71" s="117">
        <f>-STOA!R71</f>
        <v>0</v>
      </c>
      <c r="AC71">
        <f t="shared" si="3"/>
        <v>0.32929600000000003</v>
      </c>
      <c r="AD71">
        <f t="shared" si="4"/>
        <v>37.090704000000002</v>
      </c>
      <c r="AE71">
        <f>'IDT-1'!D71</f>
        <v>0</v>
      </c>
      <c r="AF71" s="26"/>
      <c r="AG71">
        <f t="shared" si="5"/>
        <v>37.090704000000002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9.94</v>
      </c>
      <c r="H72">
        <f>PPCL_Spot!R72</f>
        <v>0</v>
      </c>
      <c r="I72">
        <f>Bawana_NG!R72</f>
        <v>13.13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14.35</v>
      </c>
      <c r="AB72" s="117">
        <f>-STOA!R72</f>
        <v>0</v>
      </c>
      <c r="AC72">
        <f t="shared" si="3"/>
        <v>0.32929600000000003</v>
      </c>
      <c r="AD72">
        <f t="shared" si="4"/>
        <v>37.090704000000002</v>
      </c>
      <c r="AE72">
        <f>'IDT-1'!D72</f>
        <v>0</v>
      </c>
      <c r="AF72" s="26"/>
      <c r="AG72">
        <f t="shared" si="5"/>
        <v>37.090704000000002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9.94</v>
      </c>
      <c r="H73">
        <f>PPCL_Spot!R73</f>
        <v>0</v>
      </c>
      <c r="I73">
        <f>Bawana_NG!R73</f>
        <v>16.74931282051282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14.35</v>
      </c>
      <c r="AB73" s="117">
        <f>-STOA!R73</f>
        <v>0</v>
      </c>
      <c r="AC73">
        <f t="shared" si="3"/>
        <v>0.40320995282051281</v>
      </c>
      <c r="AD73">
        <f t="shared" si="4"/>
        <v>45.41610286769231</v>
      </c>
      <c r="AE73">
        <f>'IDT-1'!D73</f>
        <v>0</v>
      </c>
      <c r="AF73" s="26"/>
      <c r="AG73">
        <f t="shared" si="5"/>
        <v>45.41610286769231</v>
      </c>
      <c r="AI73" s="75">
        <f>PXIL!L73</f>
        <v>0</v>
      </c>
      <c r="AJ73" s="75">
        <f>PXIL!R73</f>
        <v>0</v>
      </c>
      <c r="AK73" s="75">
        <f>RTM_IEX!L73</f>
        <v>4.78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9.94</v>
      </c>
      <c r="H74">
        <f>PPCL_Spot!R74</f>
        <v>0</v>
      </c>
      <c r="I74">
        <f>Bawana_NG!R74</f>
        <v>13.13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14.35</v>
      </c>
      <c r="AB74" s="117">
        <f>-STOA!R74</f>
        <v>0</v>
      </c>
      <c r="AC74">
        <f t="shared" si="3"/>
        <v>0.32929600000000003</v>
      </c>
      <c r="AD74">
        <f t="shared" si="4"/>
        <v>37.090704000000002</v>
      </c>
      <c r="AE74">
        <f>'IDT-1'!D74</f>
        <v>0</v>
      </c>
      <c r="AF74" s="26"/>
      <c r="AG74">
        <f t="shared" si="5"/>
        <v>37.090704000000002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9.5500000000000007</v>
      </c>
      <c r="H75">
        <f>PPCL_Spot!R75</f>
        <v>0</v>
      </c>
      <c r="I75">
        <f>Bawana_NG!R75</f>
        <v>15.82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14.35</v>
      </c>
      <c r="AB75" s="117">
        <f>-STOA!R75</f>
        <v>0</v>
      </c>
      <c r="AC75">
        <f t="shared" si="3"/>
        <v>0.34953600000000001</v>
      </c>
      <c r="AD75">
        <f t="shared" si="4"/>
        <v>39.370463999999998</v>
      </c>
      <c r="AE75">
        <f>'IDT-1'!D75</f>
        <v>0</v>
      </c>
      <c r="AF75" s="26"/>
      <c r="AG75">
        <f t="shared" si="5"/>
        <v>39.370463999999998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9.82</v>
      </c>
      <c r="H76">
        <f>PPCL_Spot!R76</f>
        <v>0</v>
      </c>
      <c r="I76">
        <f>Bawana_NG!R76</f>
        <v>16.709314461538462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14.35</v>
      </c>
      <c r="AB76" s="117">
        <f>-STOA!R76</f>
        <v>0</v>
      </c>
      <c r="AC76">
        <f t="shared" si="3"/>
        <v>0.3597379672615385</v>
      </c>
      <c r="AD76">
        <f t="shared" si="4"/>
        <v>40.519576494276926</v>
      </c>
      <c r="AE76">
        <f>'IDT-1'!D76</f>
        <v>0</v>
      </c>
      <c r="AF76" s="26"/>
      <c r="AG76">
        <f t="shared" si="5"/>
        <v>40.519576494276926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9.4499999999999993</v>
      </c>
      <c r="H77">
        <f>PPCL_Spot!R77</f>
        <v>0</v>
      </c>
      <c r="I77">
        <f>Bawana_NG!R77</f>
        <v>16.709314461538462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14.35</v>
      </c>
      <c r="AB77" s="117">
        <f>-STOA!R77</f>
        <v>0</v>
      </c>
      <c r="AC77">
        <f t="shared" si="3"/>
        <v>0.35648196726153847</v>
      </c>
      <c r="AD77">
        <f t="shared" si="4"/>
        <v>40.152832494276922</v>
      </c>
      <c r="AE77">
        <f>'IDT-1'!D77</f>
        <v>0</v>
      </c>
      <c r="AF77" s="26"/>
      <c r="AG77">
        <f t="shared" si="5"/>
        <v>40.152832494276922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9.4499999999999993</v>
      </c>
      <c r="H78">
        <f>PPCL_Spot!R78</f>
        <v>0</v>
      </c>
      <c r="I78">
        <f>Bawana_NG!R78</f>
        <v>16.709314461538462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14.35</v>
      </c>
      <c r="AB78" s="117">
        <f>-STOA!R78</f>
        <v>0</v>
      </c>
      <c r="AC78">
        <f t="shared" si="3"/>
        <v>0.35648196726153847</v>
      </c>
      <c r="AD78">
        <f t="shared" si="4"/>
        <v>40.152832494276922</v>
      </c>
      <c r="AE78">
        <f>'IDT-1'!D78</f>
        <v>0</v>
      </c>
      <c r="AF78" s="26"/>
      <c r="AG78">
        <f t="shared" si="5"/>
        <v>40.152832494276922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9.6999999999999993</v>
      </c>
      <c r="H79">
        <f>PPCL_Spot!R79</f>
        <v>0</v>
      </c>
      <c r="I79">
        <f>Bawana_NG!R79</f>
        <v>12.059505230769231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14.35</v>
      </c>
      <c r="AB79" s="117">
        <f>-STOA!R79</f>
        <v>0</v>
      </c>
      <c r="AC79">
        <f t="shared" si="3"/>
        <v>0.40197964603076924</v>
      </c>
      <c r="AD79">
        <f t="shared" si="4"/>
        <v>45.277525584738463</v>
      </c>
      <c r="AE79">
        <f>'IDT-1'!D79</f>
        <v>0</v>
      </c>
      <c r="AF79" s="26"/>
      <c r="AG79">
        <f t="shared" si="5"/>
        <v>45.277525584738463</v>
      </c>
      <c r="AI79" s="75">
        <f>PXIL!L79</f>
        <v>0</v>
      </c>
      <c r="AJ79" s="75">
        <f>PXIL!R79</f>
        <v>0</v>
      </c>
      <c r="AK79" s="75">
        <f>RTM_IEX!L79</f>
        <v>9.57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9.6999999999999993</v>
      </c>
      <c r="H80">
        <f>PPCL_Spot!R80</f>
        <v>0</v>
      </c>
      <c r="I80">
        <f>Bawana_NG!R80</f>
        <v>12.059505230769231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14.35</v>
      </c>
      <c r="AB80" s="117">
        <f>-STOA!R80</f>
        <v>0</v>
      </c>
      <c r="AC80">
        <f t="shared" si="3"/>
        <v>0.31776364603076923</v>
      </c>
      <c r="AD80">
        <f t="shared" si="4"/>
        <v>35.79174158473846</v>
      </c>
      <c r="AE80">
        <f>'IDT-1'!D80</f>
        <v>0</v>
      </c>
      <c r="AF80" s="26"/>
      <c r="AG80">
        <f t="shared" si="5"/>
        <v>35.79174158473846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9.5734605393896306</v>
      </c>
      <c r="H81">
        <f>PPCL_Spot!R81</f>
        <v>0</v>
      </c>
      <c r="I81">
        <f>Bawana_NG!R81</f>
        <v>12.059505230769231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14.35</v>
      </c>
      <c r="AB81" s="117">
        <f>-STOA!R81</f>
        <v>0</v>
      </c>
      <c r="AC81">
        <f t="shared" si="3"/>
        <v>0.31665009877739803</v>
      </c>
      <c r="AD81">
        <f t="shared" si="4"/>
        <v>35.666315671381462</v>
      </c>
      <c r="AE81">
        <f>'IDT-1'!D81</f>
        <v>0</v>
      </c>
      <c r="AF81" s="26"/>
      <c r="AG81">
        <f t="shared" si="5"/>
        <v>35.666315671381462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9.94</v>
      </c>
      <c r="H82">
        <f>PPCL_Spot!R82</f>
        <v>0</v>
      </c>
      <c r="I82">
        <f>Bawana_NG!R82</f>
        <v>12.059505230769231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14.35</v>
      </c>
      <c r="AB82" s="117">
        <f>-STOA!R82</f>
        <v>0</v>
      </c>
      <c r="AC82">
        <f t="shared" si="3"/>
        <v>0.31987564603076923</v>
      </c>
      <c r="AD82">
        <f t="shared" si="4"/>
        <v>36.029629584738466</v>
      </c>
      <c r="AE82">
        <f>'IDT-1'!D82</f>
        <v>0</v>
      </c>
      <c r="AF82" s="26"/>
      <c r="AG82">
        <f t="shared" si="5"/>
        <v>36.029629584738466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9.94</v>
      </c>
      <c r="H83">
        <f>PPCL_Spot!R83</f>
        <v>0</v>
      </c>
      <c r="I83">
        <f>Bawana_NG!R83</f>
        <v>12.059505230769231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14.35</v>
      </c>
      <c r="AB83" s="117">
        <f>-STOA!R83</f>
        <v>0</v>
      </c>
      <c r="AC83">
        <f t="shared" si="3"/>
        <v>0.31987564603076923</v>
      </c>
      <c r="AD83">
        <f t="shared" si="4"/>
        <v>36.029629584738466</v>
      </c>
      <c r="AE83">
        <f>'IDT-1'!D83</f>
        <v>0</v>
      </c>
      <c r="AF83" s="26"/>
      <c r="AG83">
        <f t="shared" si="5"/>
        <v>36.029629584738466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9.94</v>
      </c>
      <c r="H84">
        <f>PPCL_Spot!R84</f>
        <v>0</v>
      </c>
      <c r="I84">
        <f>Bawana_NG!R84</f>
        <v>12.059505230769231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14.35</v>
      </c>
      <c r="AB84" s="117">
        <f>-STOA!R84</f>
        <v>0</v>
      </c>
      <c r="AC84">
        <f t="shared" si="3"/>
        <v>0.31987564603076923</v>
      </c>
      <c r="AD84">
        <f t="shared" si="4"/>
        <v>36.029629584738466</v>
      </c>
      <c r="AE84">
        <f>'IDT-1'!D84</f>
        <v>0</v>
      </c>
      <c r="AF84" s="26"/>
      <c r="AG84">
        <f t="shared" si="5"/>
        <v>36.029629584738466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9.94</v>
      </c>
      <c r="H85">
        <f>PPCL_Spot!R85</f>
        <v>0</v>
      </c>
      <c r="I85">
        <f>Bawana_NG!R85</f>
        <v>12.059505230769231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14.35</v>
      </c>
      <c r="AB85" s="117">
        <f>-STOA!R85</f>
        <v>0</v>
      </c>
      <c r="AC85">
        <f t="shared" si="3"/>
        <v>0.41245164603076923</v>
      </c>
      <c r="AD85">
        <f t="shared" si="4"/>
        <v>46.457053584738468</v>
      </c>
      <c r="AE85">
        <f>'IDT-1'!D85</f>
        <v>0</v>
      </c>
      <c r="AF85" s="26"/>
      <c r="AG85">
        <f t="shared" si="5"/>
        <v>46.457053584738468</v>
      </c>
      <c r="AI85" s="75">
        <f>PXIL!L85</f>
        <v>0</v>
      </c>
      <c r="AJ85" s="75">
        <f>PXIL!R85</f>
        <v>0</v>
      </c>
      <c r="AK85" s="75">
        <f>RTM_IEX!L85</f>
        <v>10.52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9.6999999999999993</v>
      </c>
      <c r="H86">
        <f>PPCL_Spot!R86</f>
        <v>0</v>
      </c>
      <c r="I86">
        <f>Bawana_NG!R86</f>
        <v>12.059505230769231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14.35</v>
      </c>
      <c r="AB86" s="117">
        <f>-STOA!R86</f>
        <v>0</v>
      </c>
      <c r="AC86">
        <f t="shared" si="3"/>
        <v>0.33457164603076922</v>
      </c>
      <c r="AD86">
        <f t="shared" si="4"/>
        <v>37.684933584738459</v>
      </c>
      <c r="AE86">
        <f>'IDT-1'!D86</f>
        <v>0</v>
      </c>
      <c r="AF86" s="26"/>
      <c r="AG86">
        <f t="shared" si="5"/>
        <v>37.684933584738459</v>
      </c>
      <c r="AI86" s="75">
        <f>PXIL!L86</f>
        <v>0</v>
      </c>
      <c r="AJ86" s="75">
        <f>PXIL!R86</f>
        <v>0</v>
      </c>
      <c r="AK86" s="75">
        <f>RTM_IEX!L86</f>
        <v>1.91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9.509999999999998</v>
      </c>
      <c r="H87">
        <f>PPCL_Spot!R87</f>
        <v>0</v>
      </c>
      <c r="I87">
        <f>Bawana_NG!R87</f>
        <v>12.059505230769231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14.35</v>
      </c>
      <c r="AB87" s="117">
        <f>-STOA!R87</f>
        <v>0</v>
      </c>
      <c r="AC87">
        <f t="shared" si="3"/>
        <v>0.34134764603076928</v>
      </c>
      <c r="AD87">
        <f t="shared" si="4"/>
        <v>38.44815758473846</v>
      </c>
      <c r="AE87">
        <f>'IDT-1'!D87</f>
        <v>0</v>
      </c>
      <c r="AF87" s="26"/>
      <c r="AG87">
        <f t="shared" si="5"/>
        <v>38.44815758473846</v>
      </c>
      <c r="AI87" s="75">
        <f>PXIL!L87</f>
        <v>0</v>
      </c>
      <c r="AJ87" s="75">
        <f>PXIL!R87</f>
        <v>0</v>
      </c>
      <c r="AK87" s="75">
        <f>RTM_IEX!L87</f>
        <v>2.87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9.6999999999999993</v>
      </c>
      <c r="H88">
        <f>PPCL_Spot!R88</f>
        <v>0</v>
      </c>
      <c r="I88">
        <f>Bawana_NG!R88</f>
        <v>12.059505230769231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14.35</v>
      </c>
      <c r="AB88" s="117">
        <f>-STOA!R88</f>
        <v>0</v>
      </c>
      <c r="AC88">
        <f t="shared" si="3"/>
        <v>0.33457164603076922</v>
      </c>
      <c r="AD88">
        <f t="shared" si="4"/>
        <v>37.684933584738459</v>
      </c>
      <c r="AE88">
        <f>'IDT-1'!D88</f>
        <v>0</v>
      </c>
      <c r="AF88" s="26"/>
      <c r="AG88">
        <f t="shared" si="5"/>
        <v>37.684933584738459</v>
      </c>
      <c r="AI88" s="75">
        <f>PXIL!L88</f>
        <v>0</v>
      </c>
      <c r="AJ88" s="75">
        <f>PXIL!R88</f>
        <v>0</v>
      </c>
      <c r="AK88" s="75">
        <f>RTM_IEX!L88</f>
        <v>1.91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9.6999999999999993</v>
      </c>
      <c r="H89">
        <f>PPCL_Spot!R89</f>
        <v>0</v>
      </c>
      <c r="I89">
        <f>Bawana_NG!R89</f>
        <v>12.059505230769231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14.35</v>
      </c>
      <c r="AB89" s="117">
        <f>-STOA!R89</f>
        <v>0</v>
      </c>
      <c r="AC89">
        <f t="shared" si="3"/>
        <v>0.33457164603076922</v>
      </c>
      <c r="AD89">
        <f t="shared" si="4"/>
        <v>37.684933584738459</v>
      </c>
      <c r="AE89">
        <f>'IDT-1'!D89</f>
        <v>0</v>
      </c>
      <c r="AF89" s="26"/>
      <c r="AG89">
        <f t="shared" si="5"/>
        <v>37.684933584738459</v>
      </c>
      <c r="AI89" s="75">
        <f>PXIL!L89</f>
        <v>0</v>
      </c>
      <c r="AJ89" s="75">
        <f>PXIL!R89</f>
        <v>0</v>
      </c>
      <c r="AK89" s="75">
        <f>RTM_IEX!L89</f>
        <v>1.91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9.6999999999999993</v>
      </c>
      <c r="H90">
        <f>PPCL_Spot!R90</f>
        <v>0</v>
      </c>
      <c r="I90">
        <f>Bawana_NG!R90</f>
        <v>11.119999999999997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14.35</v>
      </c>
      <c r="AB90" s="117">
        <f>-STOA!R90</f>
        <v>0</v>
      </c>
      <c r="AC90">
        <f t="shared" si="3"/>
        <v>0.30949599999999999</v>
      </c>
      <c r="AD90">
        <f t="shared" si="4"/>
        <v>34.860503999999992</v>
      </c>
      <c r="AE90">
        <f>'IDT-1'!D90</f>
        <v>0</v>
      </c>
      <c r="AF90" s="26"/>
      <c r="AG90">
        <f t="shared" si="5"/>
        <v>34.860503999999992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9.6999999999999993</v>
      </c>
      <c r="H91">
        <f>PPCL_Spot!R91</f>
        <v>0</v>
      </c>
      <c r="I91">
        <f>Bawana_NG!R91</f>
        <v>12.059505230769231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14.35</v>
      </c>
      <c r="AB91" s="117">
        <f>-STOA!R91</f>
        <v>0</v>
      </c>
      <c r="AC91">
        <f t="shared" si="3"/>
        <v>0.35982764603076922</v>
      </c>
      <c r="AD91">
        <f t="shared" si="4"/>
        <v>40.529677584738465</v>
      </c>
      <c r="AE91">
        <f>'IDT-1'!D91</f>
        <v>0</v>
      </c>
      <c r="AF91" s="26"/>
      <c r="AG91">
        <f t="shared" si="5"/>
        <v>40.529677584738465</v>
      </c>
      <c r="AI91" s="75">
        <f>PXIL!L91</f>
        <v>0</v>
      </c>
      <c r="AJ91" s="75">
        <f>PXIL!R91</f>
        <v>0</v>
      </c>
      <c r="AK91" s="75">
        <f>RTM_IEX!L91</f>
        <v>4.78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9.6999999999999993</v>
      </c>
      <c r="H92">
        <f>PPCL_Spot!R92</f>
        <v>0</v>
      </c>
      <c r="I92">
        <f>Bawana_NG!R92</f>
        <v>6.5194626668864331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14.35</v>
      </c>
      <c r="AB92" s="117">
        <f>-STOA!R92</f>
        <v>0</v>
      </c>
      <c r="AC92">
        <f t="shared" si="3"/>
        <v>0.2690112714686006</v>
      </c>
      <c r="AD92">
        <f t="shared" si="4"/>
        <v>30.300451395417831</v>
      </c>
      <c r="AE92">
        <f>'IDT-1'!D92</f>
        <v>0</v>
      </c>
      <c r="AF92" s="26"/>
      <c r="AG92">
        <f t="shared" si="5"/>
        <v>30.300451395417831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9.509999999999998</v>
      </c>
      <c r="H93">
        <f>PPCL_Spot!R93</f>
        <v>0</v>
      </c>
      <c r="I93">
        <f>Bawana_NG!R93</f>
        <v>5.58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14.35</v>
      </c>
      <c r="AB93" s="117">
        <f>-STOA!R93</f>
        <v>0</v>
      </c>
      <c r="AC93">
        <f t="shared" si="3"/>
        <v>0.26751999999999998</v>
      </c>
      <c r="AD93">
        <f t="shared" si="4"/>
        <v>30.132479999999997</v>
      </c>
      <c r="AE93">
        <f>'IDT-1'!D93</f>
        <v>0</v>
      </c>
      <c r="AF93" s="26"/>
      <c r="AG93">
        <f t="shared" si="5"/>
        <v>30.132479999999997</v>
      </c>
      <c r="AI93" s="75">
        <f>PXIL!L93</f>
        <v>0</v>
      </c>
      <c r="AJ93" s="75">
        <f>PXIL!R93</f>
        <v>0</v>
      </c>
      <c r="AK93" s="75">
        <f>RTM_IEX!L93</f>
        <v>0.96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9.6999999999999993</v>
      </c>
      <c r="H94">
        <f>PPCL_Spot!R94</f>
        <v>0</v>
      </c>
      <c r="I94">
        <f>Bawana_NG!R94</f>
        <v>5.660000000000001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14.35</v>
      </c>
      <c r="AB94" s="117">
        <f>-STOA!R94</f>
        <v>0</v>
      </c>
      <c r="AC94">
        <f t="shared" si="3"/>
        <v>0.26144800000000001</v>
      </c>
      <c r="AD94">
        <f t="shared" si="4"/>
        <v>29.448551999999999</v>
      </c>
      <c r="AE94">
        <f>'IDT-1'!D94</f>
        <v>0</v>
      </c>
      <c r="AF94" s="26"/>
      <c r="AG94">
        <f t="shared" si="5"/>
        <v>29.448551999999999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9.6999999999999993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14.35</v>
      </c>
      <c r="AB95" s="117">
        <f>-STOA!R95</f>
        <v>0</v>
      </c>
      <c r="AC95">
        <f t="shared" si="3"/>
        <v>0.26285599999999998</v>
      </c>
      <c r="AD95">
        <f t="shared" si="4"/>
        <v>29.607143999999998</v>
      </c>
      <c r="AE95">
        <f>'IDT-1'!D95</f>
        <v>0</v>
      </c>
      <c r="AF95" s="26"/>
      <c r="AG95">
        <f t="shared" si="5"/>
        <v>29.607143999999998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9.6999999999999993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14.35</v>
      </c>
      <c r="AB96" s="117">
        <f>-STOA!R96</f>
        <v>0</v>
      </c>
      <c r="AC96">
        <f t="shared" si="3"/>
        <v>0.26285599999999998</v>
      </c>
      <c r="AD96">
        <f t="shared" si="4"/>
        <v>29.607143999999998</v>
      </c>
      <c r="AE96">
        <f>'IDT-1'!D96</f>
        <v>0</v>
      </c>
      <c r="AF96" s="26"/>
      <c r="AG96">
        <f t="shared" si="5"/>
        <v>29.607143999999998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9.6999999999999993</v>
      </c>
      <c r="H97">
        <f>PPCL_Spot!R97</f>
        <v>0</v>
      </c>
      <c r="I97">
        <f>Bawana_NG!R97</f>
        <v>7.82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14.35</v>
      </c>
      <c r="AB97" s="117">
        <f>-STOA!R97</f>
        <v>0</v>
      </c>
      <c r="AC97">
        <f t="shared" si="3"/>
        <v>0.28045599999999998</v>
      </c>
      <c r="AD97">
        <f t="shared" si="4"/>
        <v>31.589543999999997</v>
      </c>
      <c r="AE97">
        <f>'IDT-1'!D97</f>
        <v>0</v>
      </c>
      <c r="AF97" s="26"/>
      <c r="AG97">
        <f t="shared" si="5"/>
        <v>31.589543999999997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9.6999999999999993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14.35</v>
      </c>
      <c r="AB98" s="117">
        <f>-STOA!R98</f>
        <v>0</v>
      </c>
      <c r="AC98">
        <f t="shared" si="3"/>
        <v>0.26285599999999998</v>
      </c>
      <c r="AD98">
        <f t="shared" si="4"/>
        <v>29.607143999999998</v>
      </c>
      <c r="AE98">
        <f>'IDT-1'!D98</f>
        <v>0</v>
      </c>
      <c r="AF98" s="26"/>
      <c r="AG98">
        <f t="shared" si="5"/>
        <v>29.607143999999998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0.23294096053939001</v>
      </c>
      <c r="H99">
        <f t="shared" si="6"/>
        <v>0</v>
      </c>
      <c r="I99">
        <f t="shared" si="6"/>
        <v>0.2710094642297331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0.28698000000000007</v>
      </c>
      <c r="AB99" s="117">
        <f t="shared" si="6"/>
        <v>0</v>
      </c>
      <c r="AC99">
        <f t="shared" si="6"/>
        <v>7.5299217379682804E-3</v>
      </c>
      <c r="AD99">
        <f t="shared" si="6"/>
        <v>0.84814300303115453</v>
      </c>
      <c r="AE99">
        <f t="shared" ref="AE99:AR99" si="7">SUM(AE3:AE98)/4000</f>
        <v>0</v>
      </c>
      <c r="AG99">
        <f t="shared" si="7"/>
        <v>0.84814300303115453</v>
      </c>
      <c r="AI99">
        <f t="shared" si="7"/>
        <v>0</v>
      </c>
      <c r="AJ99">
        <f t="shared" si="7"/>
        <v>0</v>
      </c>
      <c r="AK99">
        <f t="shared" si="7"/>
        <v>6.4742500000000008E-2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206</v>
      </c>
      <c r="C1" s="31">
        <v>44652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44575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44575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12.905267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0.11356634960000001</v>
      </c>
      <c r="AD3">
        <f>SUM(B3:AB3,AI3:AR3)-AC3</f>
        <v>12.791700650400001</v>
      </c>
      <c r="AE3">
        <v>0</v>
      </c>
      <c r="AF3" s="26"/>
      <c r="AG3">
        <f>SUM(AD3:AF3)</f>
        <v>12.791700650400001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13.631550000000001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0.11995764000000002</v>
      </c>
      <c r="AD4">
        <f t="shared" ref="AD4:AD67" si="1">SUM(B4:AB4,AI4:AR4)-AC4</f>
        <v>13.51159236</v>
      </c>
      <c r="AE4">
        <v>0</v>
      </c>
      <c r="AF4" s="26"/>
      <c r="AG4">
        <f t="shared" ref="AG4:AG67" si="2">SUM(AD4:AF4)</f>
        <v>13.51159236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12.129688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0.1067412544</v>
      </c>
      <c r="AD5">
        <f t="shared" si="1"/>
        <v>12.022946745600001</v>
      </c>
      <c r="AE5">
        <v>0</v>
      </c>
      <c r="AF5" s="26"/>
      <c r="AG5">
        <f t="shared" si="2"/>
        <v>12.022946745600001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13.105420000000001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0.11532769600000001</v>
      </c>
      <c r="AD6">
        <f t="shared" si="1"/>
        <v>12.990092304000001</v>
      </c>
      <c r="AE6">
        <v>0</v>
      </c>
      <c r="AF6" s="26"/>
      <c r="AG6">
        <f t="shared" si="2"/>
        <v>12.990092304000001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11.67052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0.102700576</v>
      </c>
      <c r="AD7">
        <f t="shared" si="1"/>
        <v>11.567819424</v>
      </c>
      <c r="AE7">
        <v>0</v>
      </c>
      <c r="AF7" s="26"/>
      <c r="AG7">
        <f t="shared" si="2"/>
        <v>11.567819424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7.8919499999999996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6.9449159999999996E-2</v>
      </c>
      <c r="AD8">
        <f t="shared" si="1"/>
        <v>7.82250084</v>
      </c>
      <c r="AE8">
        <v>0</v>
      </c>
      <c r="AF8" s="26"/>
      <c r="AG8">
        <f t="shared" si="2"/>
        <v>7.82250084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11.010465999999999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9.6892100800000006E-2</v>
      </c>
      <c r="AD9">
        <f t="shared" si="1"/>
        <v>10.913573899199999</v>
      </c>
      <c r="AE9">
        <v>0</v>
      </c>
      <c r="AF9" s="26"/>
      <c r="AG9">
        <f t="shared" si="2"/>
        <v>10.913573899199999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11.90967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0.10480509600000001</v>
      </c>
      <c r="AD10">
        <f t="shared" si="1"/>
        <v>11.804864904</v>
      </c>
      <c r="AE10">
        <v>0</v>
      </c>
      <c r="AF10" s="26"/>
      <c r="AG10">
        <f t="shared" si="2"/>
        <v>11.804864904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14.345939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1.24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0.13715626320000002</v>
      </c>
      <c r="AD11">
        <f t="shared" si="1"/>
        <v>15.4487827368</v>
      </c>
      <c r="AE11">
        <v>0</v>
      </c>
      <c r="AF11" s="26"/>
      <c r="AG11">
        <f t="shared" si="2"/>
        <v>15.4487827368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12.741911999999999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0.1121288256</v>
      </c>
      <c r="AD12">
        <f t="shared" si="1"/>
        <v>12.6297831744</v>
      </c>
      <c r="AE12">
        <v>0</v>
      </c>
      <c r="AF12" s="26"/>
      <c r="AG12">
        <f t="shared" si="2"/>
        <v>12.6297831744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12.05316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0.10606780800000001</v>
      </c>
      <c r="AD13">
        <f t="shared" si="1"/>
        <v>11.947092191999999</v>
      </c>
      <c r="AE13">
        <v>0</v>
      </c>
      <c r="AF13" s="26"/>
      <c r="AG13">
        <f t="shared" si="2"/>
        <v>11.947092191999999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14.234208000000001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0.1252610304</v>
      </c>
      <c r="AD14">
        <f t="shared" si="1"/>
        <v>14.1089469696</v>
      </c>
      <c r="AE14">
        <v>0</v>
      </c>
      <c r="AF14" s="26"/>
      <c r="AG14">
        <f t="shared" si="2"/>
        <v>14.1089469696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11.373974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0.1000909712</v>
      </c>
      <c r="AD15">
        <f t="shared" si="1"/>
        <v>11.2738830288</v>
      </c>
      <c r="AE15">
        <v>0</v>
      </c>
      <c r="AF15" s="26"/>
      <c r="AG15">
        <f t="shared" si="2"/>
        <v>11.2738830288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14.345939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0.38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0.1295882632</v>
      </c>
      <c r="AD16">
        <f t="shared" si="1"/>
        <v>14.5963507368</v>
      </c>
      <c r="AE16">
        <v>0</v>
      </c>
      <c r="AF16" s="26"/>
      <c r="AG16">
        <f t="shared" si="2"/>
        <v>14.5963507368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14.157679999999999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0.124587584</v>
      </c>
      <c r="AD17">
        <f t="shared" si="1"/>
        <v>14.033092415999999</v>
      </c>
      <c r="AE17">
        <v>0</v>
      </c>
      <c r="AF17" s="26"/>
      <c r="AG17">
        <f t="shared" si="2"/>
        <v>14.033092415999999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14.345939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1.34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0.13803626320000001</v>
      </c>
      <c r="AD18">
        <f t="shared" si="1"/>
        <v>15.547902736799999</v>
      </c>
      <c r="AE18">
        <v>0</v>
      </c>
      <c r="AF18" s="26"/>
      <c r="AG18">
        <f t="shared" si="2"/>
        <v>15.547902736799999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13.58372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0.119536736</v>
      </c>
      <c r="AD19">
        <f t="shared" si="1"/>
        <v>13.464183263999999</v>
      </c>
      <c r="AE19">
        <v>0</v>
      </c>
      <c r="AF19" s="26"/>
      <c r="AG19">
        <f t="shared" si="2"/>
        <v>13.464183263999999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14.345939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0.19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0.12791626319999999</v>
      </c>
      <c r="AD20">
        <f t="shared" si="1"/>
        <v>14.4080227368</v>
      </c>
      <c r="AE20">
        <v>0</v>
      </c>
      <c r="AF20" s="26"/>
      <c r="AG20">
        <f t="shared" si="2"/>
        <v>14.4080227368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13.526324000000001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0.11903165120000002</v>
      </c>
      <c r="AD21">
        <f t="shared" si="1"/>
        <v>13.4072923488</v>
      </c>
      <c r="AE21">
        <v>0</v>
      </c>
      <c r="AF21" s="26"/>
      <c r="AG21">
        <f t="shared" si="2"/>
        <v>13.4072923488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11.756614000000001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0.10345820320000002</v>
      </c>
      <c r="AD22">
        <f t="shared" si="1"/>
        <v>11.6531557968</v>
      </c>
      <c r="AE22">
        <v>0</v>
      </c>
      <c r="AF22" s="26"/>
      <c r="AG22">
        <f t="shared" si="2"/>
        <v>11.6531557968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14.345939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1.72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0.14138026320000002</v>
      </c>
      <c r="AD23">
        <f t="shared" si="1"/>
        <v>15.9245587368</v>
      </c>
      <c r="AE23">
        <v>0</v>
      </c>
      <c r="AF23" s="26"/>
      <c r="AG23">
        <f t="shared" si="2"/>
        <v>15.9245587368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14.345939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1.05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0.13548426320000001</v>
      </c>
      <c r="AD24">
        <f t="shared" si="1"/>
        <v>15.2604547368</v>
      </c>
      <c r="AE24">
        <v>0</v>
      </c>
      <c r="AF24" s="26"/>
      <c r="AG24">
        <f t="shared" si="2"/>
        <v>15.2604547368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14.345939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2.87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0.15150026319999998</v>
      </c>
      <c r="AD25">
        <f t="shared" si="1"/>
        <v>17.0644387368</v>
      </c>
      <c r="AE25">
        <v>0</v>
      </c>
      <c r="AF25" s="26"/>
      <c r="AG25">
        <f t="shared" si="2"/>
        <v>17.0644387368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14.345939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0.19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0.12791626319999999</v>
      </c>
      <c r="AD26">
        <f t="shared" si="1"/>
        <v>14.4080227368</v>
      </c>
      <c r="AE26">
        <v>0</v>
      </c>
      <c r="AF26" s="26"/>
      <c r="AG26">
        <f t="shared" si="2"/>
        <v>14.4080227368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14.345939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0.48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0.13046826320000002</v>
      </c>
      <c r="AD27">
        <f t="shared" si="1"/>
        <v>14.695470736800001</v>
      </c>
      <c r="AE27">
        <v>0</v>
      </c>
      <c r="AF27" s="26"/>
      <c r="AG27">
        <f t="shared" si="2"/>
        <v>14.695470736800001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14.345939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2.87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0.15150026319999998</v>
      </c>
      <c r="AD28">
        <f t="shared" si="1"/>
        <v>17.0644387368</v>
      </c>
      <c r="AE28">
        <v>0</v>
      </c>
      <c r="AF28" s="26"/>
      <c r="AG28">
        <f t="shared" si="2"/>
        <v>17.0644387368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14.345939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0.56999999999999995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0.1312602632</v>
      </c>
      <c r="AD29">
        <f t="shared" si="1"/>
        <v>14.7846787368</v>
      </c>
      <c r="AE29">
        <v>0</v>
      </c>
      <c r="AF29" s="26"/>
      <c r="AG29">
        <f t="shared" si="2"/>
        <v>14.7846787368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14.345939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2.0099999999999998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0.14393226319999999</v>
      </c>
      <c r="AD30">
        <f t="shared" si="1"/>
        <v>16.212006736799999</v>
      </c>
      <c r="AE30">
        <v>0</v>
      </c>
      <c r="AF30" s="26"/>
      <c r="AG30">
        <f t="shared" si="2"/>
        <v>16.212006736799999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14.345939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0.14472426320000001</v>
      </c>
      <c r="AD31">
        <f t="shared" si="1"/>
        <v>16.301214736799999</v>
      </c>
      <c r="AE31">
        <v>0</v>
      </c>
      <c r="AF31" s="26"/>
      <c r="AG31">
        <f t="shared" si="2"/>
        <v>16.301214736799999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14.345939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2.58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0.14894826320000001</v>
      </c>
      <c r="AD32">
        <f t="shared" si="1"/>
        <v>16.776990736799998</v>
      </c>
      <c r="AE32">
        <v>0</v>
      </c>
      <c r="AF32" s="26"/>
      <c r="AG32">
        <f t="shared" si="2"/>
        <v>16.776990736799998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10.759454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9.46831952E-2</v>
      </c>
      <c r="AD33">
        <f t="shared" si="1"/>
        <v>10.6647708048</v>
      </c>
      <c r="AE33">
        <v>0</v>
      </c>
      <c r="AF33" s="26"/>
      <c r="AG33">
        <f t="shared" si="2"/>
        <v>10.6647708048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10.759454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9.46831952E-2</v>
      </c>
      <c r="AD34">
        <f t="shared" si="1"/>
        <v>10.6647708048</v>
      </c>
      <c r="AE34">
        <v>0</v>
      </c>
      <c r="AF34" s="26"/>
      <c r="AG34">
        <f t="shared" si="2"/>
        <v>10.6647708048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10.759454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0.86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0.10225119520000001</v>
      </c>
      <c r="AD35">
        <f t="shared" si="1"/>
        <v>11.5172028048</v>
      </c>
      <c r="AE35">
        <v>0</v>
      </c>
      <c r="AF35" s="26"/>
      <c r="AG35">
        <f t="shared" si="2"/>
        <v>11.5172028048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10.759454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9.5563195200000006E-2</v>
      </c>
      <c r="AD36">
        <f t="shared" si="1"/>
        <v>10.763890804799999</v>
      </c>
      <c r="AE36">
        <v>0</v>
      </c>
      <c r="AF36" s="26"/>
      <c r="AG36">
        <f t="shared" si="2"/>
        <v>10.763890804799999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10.759454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2.2999999999999998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0.11492319519999999</v>
      </c>
      <c r="AD37">
        <f t="shared" si="1"/>
        <v>12.944530804799999</v>
      </c>
      <c r="AE37">
        <v>0</v>
      </c>
      <c r="AF37" s="26"/>
      <c r="AG37">
        <f t="shared" si="2"/>
        <v>12.944530804799999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10.759454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2.39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0.11571519520000001</v>
      </c>
      <c r="AD38">
        <f t="shared" si="1"/>
        <v>13.0337388048</v>
      </c>
      <c r="AE38">
        <v>0</v>
      </c>
      <c r="AF38" s="26"/>
      <c r="AG38">
        <f t="shared" si="2"/>
        <v>13.0337388048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10.759454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3.16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0.15364319520000003</v>
      </c>
      <c r="AD39">
        <f t="shared" si="1"/>
        <v>17.3058108048</v>
      </c>
      <c r="AE39">
        <v>0</v>
      </c>
      <c r="AF39" s="26"/>
      <c r="AG39">
        <f t="shared" si="2"/>
        <v>17.3058108048</v>
      </c>
      <c r="AI39" s="75">
        <f>PXIL!M39</f>
        <v>0</v>
      </c>
      <c r="AJ39" s="75">
        <f>PXIL!S39</f>
        <v>0</v>
      </c>
      <c r="AK39" s="75">
        <f>RTM_IEX!M39</f>
        <v>3.54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10.759454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0.77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0.1326111952</v>
      </c>
      <c r="AD40">
        <f t="shared" si="1"/>
        <v>14.936842804799999</v>
      </c>
      <c r="AE40">
        <v>0</v>
      </c>
      <c r="AF40" s="26"/>
      <c r="AG40">
        <f t="shared" si="2"/>
        <v>14.936842804799999</v>
      </c>
      <c r="AI40" s="75">
        <f>PXIL!M40</f>
        <v>0</v>
      </c>
      <c r="AJ40" s="75">
        <f>PXIL!S40</f>
        <v>0</v>
      </c>
      <c r="AK40" s="75">
        <f>RTM_IEX!M40</f>
        <v>3.54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10.759454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0.12750719520000001</v>
      </c>
      <c r="AD41">
        <f t="shared" si="1"/>
        <v>14.361946804799999</v>
      </c>
      <c r="AE41">
        <v>0</v>
      </c>
      <c r="AF41" s="26"/>
      <c r="AG41">
        <f t="shared" si="2"/>
        <v>14.361946804799999</v>
      </c>
      <c r="AI41" s="75">
        <f>PXIL!M41</f>
        <v>0</v>
      </c>
      <c r="AJ41" s="75">
        <f>PXIL!S41</f>
        <v>0</v>
      </c>
      <c r="AK41" s="75">
        <f>RTM_IEX!M41</f>
        <v>3.54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10.759454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1.34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0.1376271952</v>
      </c>
      <c r="AD42">
        <f t="shared" si="1"/>
        <v>15.5018268048</v>
      </c>
      <c r="AE42">
        <v>0</v>
      </c>
      <c r="AF42" s="26"/>
      <c r="AG42">
        <f t="shared" si="2"/>
        <v>15.5018268048</v>
      </c>
      <c r="AI42" s="75">
        <f>PXIL!M42</f>
        <v>0</v>
      </c>
      <c r="AJ42" s="75">
        <f>PXIL!S42</f>
        <v>0</v>
      </c>
      <c r="AK42" s="75">
        <f>RTM_IEX!M42</f>
        <v>3.54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10.759454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0.11316319520000001</v>
      </c>
      <c r="AD43">
        <f t="shared" si="1"/>
        <v>12.746290804799999</v>
      </c>
      <c r="AE43">
        <v>0</v>
      </c>
      <c r="AF43" s="26"/>
      <c r="AG43">
        <f t="shared" si="2"/>
        <v>12.746290804799999</v>
      </c>
      <c r="AI43" s="75">
        <f>PXIL!M43</f>
        <v>0</v>
      </c>
      <c r="AJ43" s="75">
        <f>PXIL!S43</f>
        <v>0</v>
      </c>
      <c r="AK43" s="75">
        <f>RTM_IEX!M43</f>
        <v>2.1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10.759454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1.24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0.1376271952</v>
      </c>
      <c r="AD44">
        <f t="shared" si="1"/>
        <v>15.5018268048</v>
      </c>
      <c r="AE44">
        <v>0</v>
      </c>
      <c r="AF44" s="26"/>
      <c r="AG44">
        <f t="shared" si="2"/>
        <v>15.5018268048</v>
      </c>
      <c r="AI44" s="75">
        <f>PXIL!M44</f>
        <v>0</v>
      </c>
      <c r="AJ44" s="75">
        <f>PXIL!S44</f>
        <v>0</v>
      </c>
      <c r="AK44" s="75">
        <f>RTM_IEX!M44</f>
        <v>3.64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10.759454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1.05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0.13507519520000003</v>
      </c>
      <c r="AD45">
        <f t="shared" si="1"/>
        <v>15.214378804800001</v>
      </c>
      <c r="AE45">
        <v>0</v>
      </c>
      <c r="AF45" s="26"/>
      <c r="AG45">
        <f t="shared" si="2"/>
        <v>15.214378804800001</v>
      </c>
      <c r="AI45" s="75">
        <f>PXIL!M45</f>
        <v>0</v>
      </c>
      <c r="AJ45" s="75">
        <f>PXIL!S45</f>
        <v>0</v>
      </c>
      <c r="AK45" s="75">
        <f>RTM_IEX!M45</f>
        <v>3.54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10.759454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1.34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0.1376271952</v>
      </c>
      <c r="AD46">
        <f t="shared" si="1"/>
        <v>15.5018268048</v>
      </c>
      <c r="AE46">
        <v>0</v>
      </c>
      <c r="AF46" s="26"/>
      <c r="AG46">
        <f t="shared" si="2"/>
        <v>15.5018268048</v>
      </c>
      <c r="AI46" s="75">
        <f>PXIL!M46</f>
        <v>0</v>
      </c>
      <c r="AJ46" s="75">
        <f>PXIL!S46</f>
        <v>0</v>
      </c>
      <c r="AK46" s="75">
        <f>RTM_IEX!M46</f>
        <v>3.54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10.759454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0.19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0.12750719520000001</v>
      </c>
      <c r="AD47">
        <f t="shared" si="1"/>
        <v>14.361946804799999</v>
      </c>
      <c r="AE47">
        <v>0</v>
      </c>
      <c r="AF47" s="26"/>
      <c r="AG47">
        <f t="shared" si="2"/>
        <v>14.361946804799999</v>
      </c>
      <c r="AI47" s="75">
        <f>PXIL!M47</f>
        <v>0</v>
      </c>
      <c r="AJ47" s="75">
        <f>PXIL!S47</f>
        <v>0</v>
      </c>
      <c r="AK47" s="75">
        <f>RTM_IEX!M47</f>
        <v>3.54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10.759454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0.11492319519999999</v>
      </c>
      <c r="AD48">
        <f t="shared" si="1"/>
        <v>12.944530804799999</v>
      </c>
      <c r="AE48">
        <v>0</v>
      </c>
      <c r="AF48" s="26"/>
      <c r="AG48">
        <f t="shared" si="2"/>
        <v>12.944530804799999</v>
      </c>
      <c r="AI48" s="75">
        <f>PXIL!M48</f>
        <v>0</v>
      </c>
      <c r="AJ48" s="75">
        <f>PXIL!S48</f>
        <v>0</v>
      </c>
      <c r="AK48" s="75">
        <f>RTM_IEX!M48</f>
        <v>2.2999999999999998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10.759454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0.1106991952</v>
      </c>
      <c r="AD49">
        <f t="shared" si="1"/>
        <v>12.4687548048</v>
      </c>
      <c r="AE49">
        <v>0</v>
      </c>
      <c r="AF49" s="26"/>
      <c r="AG49">
        <f t="shared" si="2"/>
        <v>12.4687548048</v>
      </c>
      <c r="AI49" s="75">
        <f>PXIL!M49</f>
        <v>0</v>
      </c>
      <c r="AJ49" s="75">
        <f>PXIL!S49</f>
        <v>0</v>
      </c>
      <c r="AK49" s="75">
        <f>RTM_IEX!M49</f>
        <v>1.82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10.759454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0.1090271952</v>
      </c>
      <c r="AD50">
        <f t="shared" si="1"/>
        <v>12.280426804800001</v>
      </c>
      <c r="AE50">
        <v>0</v>
      </c>
      <c r="AF50" s="26"/>
      <c r="AG50">
        <f t="shared" si="2"/>
        <v>12.280426804800001</v>
      </c>
      <c r="AI50" s="75">
        <f>PXIL!M50</f>
        <v>0</v>
      </c>
      <c r="AJ50" s="75">
        <f>PXIL!S50</f>
        <v>0</v>
      </c>
      <c r="AK50" s="75">
        <f>RTM_IEX!M50</f>
        <v>1.63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10.759454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0.12081919520000001</v>
      </c>
      <c r="AD51">
        <f t="shared" si="1"/>
        <v>13.608634804800001</v>
      </c>
      <c r="AE51">
        <v>0</v>
      </c>
      <c r="AF51" s="26"/>
      <c r="AG51">
        <f t="shared" si="2"/>
        <v>13.608634804800001</v>
      </c>
      <c r="AI51" s="75">
        <f>PXIL!M51</f>
        <v>0</v>
      </c>
      <c r="AJ51" s="75">
        <f>PXIL!S51</f>
        <v>0</v>
      </c>
      <c r="AK51" s="75">
        <f>RTM_IEX!M51</f>
        <v>2.97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10.759454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0.12495519520000001</v>
      </c>
      <c r="AD52">
        <f t="shared" si="1"/>
        <v>14.074498804799999</v>
      </c>
      <c r="AE52">
        <v>0</v>
      </c>
      <c r="AF52" s="26"/>
      <c r="AG52">
        <f t="shared" si="2"/>
        <v>14.074498804799999</v>
      </c>
      <c r="AI52" s="75">
        <f>PXIL!M52</f>
        <v>0</v>
      </c>
      <c r="AJ52" s="75">
        <f>PXIL!S52</f>
        <v>0</v>
      </c>
      <c r="AK52" s="75">
        <f>RTM_IEX!M52</f>
        <v>3.44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10.759454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0.12671519520000002</v>
      </c>
      <c r="AD53">
        <f t="shared" si="1"/>
        <v>14.272738804799999</v>
      </c>
      <c r="AE53">
        <v>0</v>
      </c>
      <c r="AF53" s="26"/>
      <c r="AG53">
        <f t="shared" si="2"/>
        <v>14.272738804799999</v>
      </c>
      <c r="AI53" s="75">
        <f>PXIL!M53</f>
        <v>0</v>
      </c>
      <c r="AJ53" s="75">
        <f>PXIL!S53</f>
        <v>0</v>
      </c>
      <c r="AK53" s="75">
        <f>RTM_IEX!M53</f>
        <v>3.54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10.759454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0.1232831952</v>
      </c>
      <c r="AD54">
        <f t="shared" si="1"/>
        <v>13.886170804799999</v>
      </c>
      <c r="AE54">
        <v>0</v>
      </c>
      <c r="AF54" s="26"/>
      <c r="AG54">
        <f t="shared" si="2"/>
        <v>13.886170804799999</v>
      </c>
      <c r="AI54" s="75">
        <f>PXIL!M54</f>
        <v>0</v>
      </c>
      <c r="AJ54" s="75">
        <f>PXIL!S54</f>
        <v>0</v>
      </c>
      <c r="AK54" s="75">
        <f>RTM_IEX!M54</f>
        <v>3.25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10.759454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0.12671519520000002</v>
      </c>
      <c r="AD55">
        <f t="shared" si="1"/>
        <v>14.272738804799999</v>
      </c>
      <c r="AE55">
        <v>0</v>
      </c>
      <c r="AF55" s="26"/>
      <c r="AG55">
        <f t="shared" si="2"/>
        <v>14.272738804799999</v>
      </c>
      <c r="AI55" s="75">
        <f>PXIL!M55</f>
        <v>0</v>
      </c>
      <c r="AJ55" s="75">
        <f>PXIL!S55</f>
        <v>0</v>
      </c>
      <c r="AK55" s="75">
        <f>RTM_IEX!M55</f>
        <v>3.54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10.759454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0.38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0.12917919520000001</v>
      </c>
      <c r="AD56">
        <f t="shared" si="1"/>
        <v>14.550274804799999</v>
      </c>
      <c r="AE56">
        <v>0</v>
      </c>
      <c r="AF56" s="26"/>
      <c r="AG56">
        <f t="shared" si="2"/>
        <v>14.550274804799999</v>
      </c>
      <c r="AI56" s="75">
        <f>PXIL!M56</f>
        <v>0</v>
      </c>
      <c r="AJ56" s="75">
        <f>PXIL!S56</f>
        <v>0</v>
      </c>
      <c r="AK56" s="75">
        <f>RTM_IEX!M56</f>
        <v>3.54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10.759454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0.10225119520000001</v>
      </c>
      <c r="AD57">
        <f t="shared" si="1"/>
        <v>11.5172028048</v>
      </c>
      <c r="AE57">
        <v>0</v>
      </c>
      <c r="AF57" s="26"/>
      <c r="AG57">
        <f t="shared" si="2"/>
        <v>11.5172028048</v>
      </c>
      <c r="AI57" s="75">
        <f>PXIL!M57</f>
        <v>0</v>
      </c>
      <c r="AJ57" s="75">
        <f>PXIL!S57</f>
        <v>0</v>
      </c>
      <c r="AK57" s="75">
        <f>RTM_IEX!M57</f>
        <v>0.86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10.759454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0.1048031952</v>
      </c>
      <c r="AD58">
        <f t="shared" si="1"/>
        <v>11.8046508048</v>
      </c>
      <c r="AE58">
        <v>0</v>
      </c>
      <c r="AF58" s="26"/>
      <c r="AG58">
        <f t="shared" si="2"/>
        <v>11.8046508048</v>
      </c>
      <c r="AI58" s="75">
        <f>PXIL!M58</f>
        <v>0</v>
      </c>
      <c r="AJ58" s="75">
        <f>PXIL!S58</f>
        <v>0</v>
      </c>
      <c r="AK58" s="75">
        <f>RTM_IEX!M58</f>
        <v>1.1499999999999999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10.759454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0.1106991952</v>
      </c>
      <c r="AD59">
        <f t="shared" si="1"/>
        <v>12.4687548048</v>
      </c>
      <c r="AE59">
        <v>0</v>
      </c>
      <c r="AF59" s="26"/>
      <c r="AG59">
        <f t="shared" si="2"/>
        <v>12.4687548048</v>
      </c>
      <c r="AI59" s="75">
        <f>PXIL!M59</f>
        <v>0</v>
      </c>
      <c r="AJ59" s="75">
        <f>PXIL!S59</f>
        <v>0</v>
      </c>
      <c r="AK59" s="75">
        <f>RTM_IEX!M59</f>
        <v>1.82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10.759454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0.96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0.13428319520000001</v>
      </c>
      <c r="AD60">
        <f t="shared" si="1"/>
        <v>15.125170804799998</v>
      </c>
      <c r="AE60">
        <v>0</v>
      </c>
      <c r="AF60" s="26"/>
      <c r="AG60">
        <f t="shared" si="2"/>
        <v>15.125170804799998</v>
      </c>
      <c r="AI60" s="75">
        <f>PXIL!M60</f>
        <v>0</v>
      </c>
      <c r="AJ60" s="75">
        <f>PXIL!S60</f>
        <v>0</v>
      </c>
      <c r="AK60" s="75">
        <f>RTM_IEX!M60</f>
        <v>3.54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10.759454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0.1224911952</v>
      </c>
      <c r="AD61">
        <f t="shared" si="1"/>
        <v>13.7969628048</v>
      </c>
      <c r="AE61">
        <v>0</v>
      </c>
      <c r="AF61" s="26"/>
      <c r="AG61">
        <f t="shared" si="2"/>
        <v>13.7969628048</v>
      </c>
      <c r="AI61" s="75">
        <f>PXIL!M61</f>
        <v>0</v>
      </c>
      <c r="AJ61" s="75">
        <f>PXIL!S61</f>
        <v>0</v>
      </c>
      <c r="AK61" s="75">
        <f>RTM_IEX!M61</f>
        <v>3.16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10.759454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0.38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0.12917919520000001</v>
      </c>
      <c r="AD62">
        <f t="shared" si="1"/>
        <v>14.550274804799999</v>
      </c>
      <c r="AE62">
        <v>0</v>
      </c>
      <c r="AF62" s="26"/>
      <c r="AG62">
        <f t="shared" si="2"/>
        <v>14.550274804799999</v>
      </c>
      <c r="AI62" s="75">
        <f>PXIL!M62</f>
        <v>0</v>
      </c>
      <c r="AJ62" s="75">
        <f>PXIL!S62</f>
        <v>0</v>
      </c>
      <c r="AK62" s="75">
        <f>RTM_IEX!M62</f>
        <v>3.54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10.759454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0.12081919520000001</v>
      </c>
      <c r="AD63">
        <f t="shared" si="1"/>
        <v>13.608634804800001</v>
      </c>
      <c r="AE63">
        <v>0</v>
      </c>
      <c r="AF63" s="26"/>
      <c r="AG63">
        <f t="shared" si="2"/>
        <v>13.608634804800001</v>
      </c>
      <c r="AI63" s="75">
        <f>PXIL!M63</f>
        <v>0</v>
      </c>
      <c r="AJ63" s="75">
        <f>PXIL!S63</f>
        <v>0</v>
      </c>
      <c r="AK63" s="75">
        <f>RTM_IEX!M63</f>
        <v>2.97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10.759454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0.11492319519999999</v>
      </c>
      <c r="AD64">
        <f t="shared" si="1"/>
        <v>12.944530804799999</v>
      </c>
      <c r="AE64">
        <v>0</v>
      </c>
      <c r="AF64" s="26"/>
      <c r="AG64">
        <f t="shared" si="2"/>
        <v>12.944530804799999</v>
      </c>
      <c r="AI64" s="75">
        <f>PXIL!M64</f>
        <v>0</v>
      </c>
      <c r="AJ64" s="75">
        <f>PXIL!S64</f>
        <v>0</v>
      </c>
      <c r="AK64" s="75">
        <f>RTM_IEX!M64</f>
        <v>2.2999999999999998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10.759454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1.1499999999999999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0.13595519520000002</v>
      </c>
      <c r="AD65">
        <f t="shared" si="1"/>
        <v>15.3134988048</v>
      </c>
      <c r="AE65">
        <v>0</v>
      </c>
      <c r="AF65" s="26"/>
      <c r="AG65">
        <f t="shared" si="2"/>
        <v>15.3134988048</v>
      </c>
      <c r="AI65" s="75">
        <f>PXIL!M65</f>
        <v>0</v>
      </c>
      <c r="AJ65" s="75">
        <f>PXIL!S65</f>
        <v>0</v>
      </c>
      <c r="AK65" s="75">
        <f>RTM_IEX!M65</f>
        <v>3.54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10.759454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1.1499999999999999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0.13595519520000002</v>
      </c>
      <c r="AD66">
        <f t="shared" si="1"/>
        <v>15.3134988048</v>
      </c>
      <c r="AE66">
        <v>0</v>
      </c>
      <c r="AF66" s="26"/>
      <c r="AG66">
        <f t="shared" si="2"/>
        <v>15.3134988048</v>
      </c>
      <c r="AI66" s="75">
        <f>PXIL!M66</f>
        <v>0</v>
      </c>
      <c r="AJ66" s="75">
        <f>PXIL!S66</f>
        <v>0</v>
      </c>
      <c r="AK66" s="75">
        <f>RTM_IEX!M66</f>
        <v>3.54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10.759454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1.34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0.1376271952</v>
      </c>
      <c r="AD67">
        <f t="shared" si="1"/>
        <v>15.5018268048</v>
      </c>
      <c r="AE67">
        <v>0</v>
      </c>
      <c r="AF67" s="26"/>
      <c r="AG67">
        <f t="shared" si="2"/>
        <v>15.5018268048</v>
      </c>
      <c r="AI67" s="75">
        <f>PXIL!M67</f>
        <v>0</v>
      </c>
      <c r="AJ67" s="75">
        <f>PXIL!S67</f>
        <v>0</v>
      </c>
      <c r="AK67" s="75">
        <f>RTM_IEX!M67</f>
        <v>3.54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10.759454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1.1499999999999999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0.13595519520000002</v>
      </c>
      <c r="AD68">
        <f t="shared" ref="AD68:AD98" si="4">SUM(B68:AB68,AI68:AR68)-AC68</f>
        <v>15.3134988048</v>
      </c>
      <c r="AE68">
        <v>0</v>
      </c>
      <c r="AF68" s="26"/>
      <c r="AG68">
        <f t="shared" ref="AG68:AG98" si="5">SUM(AD68:AF68)</f>
        <v>15.3134988048</v>
      </c>
      <c r="AI68" s="75">
        <f>PXIL!M68</f>
        <v>0</v>
      </c>
      <c r="AJ68" s="75">
        <f>PXIL!S68</f>
        <v>0</v>
      </c>
      <c r="AK68" s="75">
        <f>RTM_IEX!M68</f>
        <v>3.54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10.759454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0.56999999999999995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0.13085119520000002</v>
      </c>
      <c r="AD69">
        <f t="shared" si="4"/>
        <v>14.738602804800001</v>
      </c>
      <c r="AE69">
        <v>0</v>
      </c>
      <c r="AF69" s="26"/>
      <c r="AG69">
        <f t="shared" si="5"/>
        <v>14.738602804800001</v>
      </c>
      <c r="AI69" s="75">
        <f>PXIL!M69</f>
        <v>0</v>
      </c>
      <c r="AJ69" s="75">
        <f>PXIL!S69</f>
        <v>0</v>
      </c>
      <c r="AK69" s="75">
        <f>RTM_IEX!M69</f>
        <v>3.54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10.759454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0.1258351952</v>
      </c>
      <c r="AD70">
        <f t="shared" si="4"/>
        <v>14.1736188048</v>
      </c>
      <c r="AE70">
        <v>0</v>
      </c>
      <c r="AF70" s="26"/>
      <c r="AG70">
        <f t="shared" si="5"/>
        <v>14.1736188048</v>
      </c>
      <c r="AI70" s="75">
        <f>PXIL!M70</f>
        <v>0</v>
      </c>
      <c r="AJ70" s="75">
        <f>PXIL!S70</f>
        <v>0</v>
      </c>
      <c r="AK70" s="75">
        <f>RTM_IEX!M70</f>
        <v>3.54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10.759454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0.13428319520000001</v>
      </c>
      <c r="AD71">
        <f t="shared" si="4"/>
        <v>15.125170804799998</v>
      </c>
      <c r="AE71">
        <v>0</v>
      </c>
      <c r="AF71" s="26"/>
      <c r="AG71">
        <f t="shared" si="5"/>
        <v>15.125170804799998</v>
      </c>
      <c r="AI71" s="75">
        <f>PXIL!M71</f>
        <v>0</v>
      </c>
      <c r="AJ71" s="75">
        <f>PXIL!S71</f>
        <v>0</v>
      </c>
      <c r="AK71" s="75">
        <f>RTM_IEX!M71</f>
        <v>3.54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10.759454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1.34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0.1376271952</v>
      </c>
      <c r="AD72">
        <f t="shared" si="4"/>
        <v>15.5018268048</v>
      </c>
      <c r="AE72">
        <v>0</v>
      </c>
      <c r="AF72" s="26"/>
      <c r="AG72">
        <f t="shared" si="5"/>
        <v>15.5018268048</v>
      </c>
      <c r="AI72" s="75">
        <f>PXIL!M72</f>
        <v>0</v>
      </c>
      <c r="AJ72" s="75">
        <f>PXIL!S72</f>
        <v>0</v>
      </c>
      <c r="AK72" s="75">
        <f>RTM_IEX!M72</f>
        <v>3.54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10.759454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0.1165951952</v>
      </c>
      <c r="AD73">
        <f t="shared" si="4"/>
        <v>13.1328588048</v>
      </c>
      <c r="AE73">
        <v>0</v>
      </c>
      <c r="AF73" s="26"/>
      <c r="AG73">
        <f t="shared" si="5"/>
        <v>13.1328588048</v>
      </c>
      <c r="AI73" s="75">
        <f>PXIL!M73</f>
        <v>0</v>
      </c>
      <c r="AJ73" s="75">
        <f>PXIL!S73</f>
        <v>0</v>
      </c>
      <c r="AK73" s="75">
        <f>RTM_IEX!M73</f>
        <v>2.39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10.759454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4.0199999999999996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0.14774719520000001</v>
      </c>
      <c r="AD74">
        <f t="shared" si="4"/>
        <v>16.641706804799998</v>
      </c>
      <c r="AE74">
        <v>0</v>
      </c>
      <c r="AF74" s="26"/>
      <c r="AG74">
        <f t="shared" si="5"/>
        <v>16.641706804799998</v>
      </c>
      <c r="AI74" s="75">
        <f>PXIL!M74</f>
        <v>0</v>
      </c>
      <c r="AJ74" s="75">
        <f>PXIL!S74</f>
        <v>0</v>
      </c>
      <c r="AK74" s="75">
        <f>RTM_IEX!M74</f>
        <v>2.0099999999999998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10.759454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1.05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0.11826719520000001</v>
      </c>
      <c r="AD75">
        <f t="shared" si="4"/>
        <v>13.321186804800002</v>
      </c>
      <c r="AE75">
        <v>0</v>
      </c>
      <c r="AF75" s="26"/>
      <c r="AG75">
        <f t="shared" si="5"/>
        <v>13.321186804800002</v>
      </c>
      <c r="AI75" s="75">
        <f>PXIL!M75</f>
        <v>0</v>
      </c>
      <c r="AJ75" s="75">
        <f>PXIL!S75</f>
        <v>0</v>
      </c>
      <c r="AK75" s="75">
        <f>RTM_IEX!M75</f>
        <v>1.63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10.759454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0.19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0.11069919519999999</v>
      </c>
      <c r="AD76">
        <f t="shared" si="4"/>
        <v>12.468754804799998</v>
      </c>
      <c r="AE76">
        <v>0</v>
      </c>
      <c r="AF76" s="26"/>
      <c r="AG76">
        <f t="shared" si="5"/>
        <v>12.468754804799998</v>
      </c>
      <c r="AI76" s="75">
        <f>PXIL!M76</f>
        <v>0</v>
      </c>
      <c r="AJ76" s="75">
        <f>PXIL!S76</f>
        <v>0</v>
      </c>
      <c r="AK76" s="75">
        <f>RTM_IEX!M76</f>
        <v>1.63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10.759454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0.56999999999999995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0.11061119520000001</v>
      </c>
      <c r="AD77">
        <f t="shared" si="4"/>
        <v>12.4588428048</v>
      </c>
      <c r="AE77">
        <v>0</v>
      </c>
      <c r="AF77" s="26"/>
      <c r="AG77">
        <f t="shared" si="5"/>
        <v>12.4588428048</v>
      </c>
      <c r="AI77" s="75">
        <f>PXIL!M77</f>
        <v>0</v>
      </c>
      <c r="AJ77" s="75">
        <f>PXIL!S77</f>
        <v>0</v>
      </c>
      <c r="AK77" s="75">
        <f>RTM_IEX!M77</f>
        <v>1.24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10.759454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9.46831952E-2</v>
      </c>
      <c r="AD78">
        <f t="shared" si="4"/>
        <v>10.6647708048</v>
      </c>
      <c r="AE78">
        <v>0</v>
      </c>
      <c r="AF78" s="26"/>
      <c r="AG78">
        <f t="shared" si="5"/>
        <v>10.6647708048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10.759454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9.7235195199999999E-2</v>
      </c>
      <c r="AD79">
        <f t="shared" si="4"/>
        <v>10.952218804799999</v>
      </c>
      <c r="AE79">
        <v>0</v>
      </c>
      <c r="AF79" s="26"/>
      <c r="AG79">
        <f t="shared" si="5"/>
        <v>10.952218804799999</v>
      </c>
      <c r="AI79" s="75">
        <f>PXIL!M79</f>
        <v>0</v>
      </c>
      <c r="AJ79" s="75">
        <f>PXIL!S79</f>
        <v>0</v>
      </c>
      <c r="AK79" s="75">
        <f>RTM_IEX!M79</f>
        <v>0.28999999999999998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10.759454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0.28999999999999998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0.1040111952</v>
      </c>
      <c r="AD80">
        <f t="shared" si="4"/>
        <v>11.715442804799999</v>
      </c>
      <c r="AE80">
        <v>0</v>
      </c>
      <c r="AF80" s="26"/>
      <c r="AG80">
        <f t="shared" si="5"/>
        <v>11.715442804799999</v>
      </c>
      <c r="AI80" s="75">
        <f>PXIL!M80</f>
        <v>0</v>
      </c>
      <c r="AJ80" s="75">
        <f>PXIL!S80</f>
        <v>0</v>
      </c>
      <c r="AK80" s="75">
        <f>RTM_IEX!M80</f>
        <v>0.77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10.759454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4.1100000000000003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0.13762719520000002</v>
      </c>
      <c r="AD81">
        <f t="shared" si="4"/>
        <v>15.5018268048</v>
      </c>
      <c r="AE81">
        <v>0</v>
      </c>
      <c r="AF81" s="26"/>
      <c r="AG81">
        <f t="shared" si="5"/>
        <v>15.5018268048</v>
      </c>
      <c r="AI81" s="75">
        <f>PXIL!M81</f>
        <v>0</v>
      </c>
      <c r="AJ81" s="75">
        <f>PXIL!S81</f>
        <v>0</v>
      </c>
      <c r="AK81" s="75">
        <f>RTM_IEX!M81</f>
        <v>0.77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10.759454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1.1499999999999999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0.11157919520000001</v>
      </c>
      <c r="AD82">
        <f t="shared" si="4"/>
        <v>12.567874804800001</v>
      </c>
      <c r="AE82">
        <v>0</v>
      </c>
      <c r="AF82" s="26"/>
      <c r="AG82">
        <f t="shared" si="5"/>
        <v>12.567874804800001</v>
      </c>
      <c r="AI82" s="75">
        <f>PXIL!M82</f>
        <v>0</v>
      </c>
      <c r="AJ82" s="75">
        <f>PXIL!S82</f>
        <v>0</v>
      </c>
      <c r="AK82" s="75">
        <f>RTM_IEX!M82</f>
        <v>0.77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10.759454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2.39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0.12249119520000001</v>
      </c>
      <c r="AD83">
        <f t="shared" si="4"/>
        <v>13.7969628048</v>
      </c>
      <c r="AE83">
        <v>0</v>
      </c>
      <c r="AF83" s="26"/>
      <c r="AG83">
        <f t="shared" si="5"/>
        <v>13.7969628048</v>
      </c>
      <c r="AI83" s="75">
        <f>PXIL!M83</f>
        <v>0</v>
      </c>
      <c r="AJ83" s="75">
        <f>PXIL!S83</f>
        <v>0</v>
      </c>
      <c r="AK83" s="75">
        <f>RTM_IEX!M83</f>
        <v>0.77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10.759454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2.2999999999999998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0.1216991952</v>
      </c>
      <c r="AD84">
        <f t="shared" si="4"/>
        <v>13.707754804799999</v>
      </c>
      <c r="AE84">
        <v>0</v>
      </c>
      <c r="AF84" s="26"/>
      <c r="AG84">
        <f t="shared" si="5"/>
        <v>13.707754804799999</v>
      </c>
      <c r="AI84" s="75">
        <f>PXIL!M84</f>
        <v>0</v>
      </c>
      <c r="AJ84" s="75">
        <f>PXIL!S84</f>
        <v>0</v>
      </c>
      <c r="AK84" s="75">
        <f>RTM_IEX!M84</f>
        <v>0.77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10.759454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9.46831952E-2</v>
      </c>
      <c r="AD85">
        <f t="shared" si="4"/>
        <v>10.6647708048</v>
      </c>
      <c r="AE85">
        <v>0</v>
      </c>
      <c r="AF85" s="26"/>
      <c r="AG85">
        <f t="shared" si="5"/>
        <v>10.6647708048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10.759454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1.72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0.11659519520000002</v>
      </c>
      <c r="AD86">
        <f t="shared" si="4"/>
        <v>13.1328588048</v>
      </c>
      <c r="AE86">
        <v>0</v>
      </c>
      <c r="AF86" s="26"/>
      <c r="AG86">
        <f t="shared" si="5"/>
        <v>13.1328588048</v>
      </c>
      <c r="AI86" s="75">
        <f>PXIL!M86</f>
        <v>0</v>
      </c>
      <c r="AJ86" s="75">
        <f>PXIL!S86</f>
        <v>0</v>
      </c>
      <c r="AK86" s="75">
        <f>RTM_IEX!M86</f>
        <v>0.77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10.759454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9.9699195200000007E-2</v>
      </c>
      <c r="AD87">
        <f t="shared" si="4"/>
        <v>11.229754804800001</v>
      </c>
      <c r="AE87">
        <v>0</v>
      </c>
      <c r="AF87" s="26"/>
      <c r="AG87">
        <f t="shared" si="5"/>
        <v>11.229754804800001</v>
      </c>
      <c r="AI87" s="75">
        <f>PXIL!M87</f>
        <v>0</v>
      </c>
      <c r="AJ87" s="75">
        <f>PXIL!S87</f>
        <v>0</v>
      </c>
      <c r="AK87" s="75">
        <f>RTM_IEX!M87</f>
        <v>0.56999999999999995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10.759454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0.1392991952</v>
      </c>
      <c r="AD88">
        <f t="shared" si="4"/>
        <v>15.690154804799999</v>
      </c>
      <c r="AE88">
        <v>0</v>
      </c>
      <c r="AF88" s="26"/>
      <c r="AG88">
        <f t="shared" si="5"/>
        <v>15.690154804799999</v>
      </c>
      <c r="AI88" s="75">
        <f>PXIL!M88</f>
        <v>0</v>
      </c>
      <c r="AJ88" s="75">
        <f>PXIL!S88</f>
        <v>0</v>
      </c>
      <c r="AK88" s="75">
        <f>RTM_IEX!M88</f>
        <v>0.77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10.759454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9.8907195200000006E-2</v>
      </c>
      <c r="AD89">
        <f t="shared" si="4"/>
        <v>11.1405468048</v>
      </c>
      <c r="AE89">
        <v>0</v>
      </c>
      <c r="AF89" s="26"/>
      <c r="AG89">
        <f t="shared" si="5"/>
        <v>11.1405468048</v>
      </c>
      <c r="AI89" s="75">
        <f>PXIL!M89</f>
        <v>0</v>
      </c>
      <c r="AJ89" s="75">
        <f>PXIL!S89</f>
        <v>0</v>
      </c>
      <c r="AK89" s="75">
        <f>RTM_IEX!M89</f>
        <v>0.48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10.759454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0.10233919520000001</v>
      </c>
      <c r="AD90">
        <f t="shared" si="4"/>
        <v>11.527114804799998</v>
      </c>
      <c r="AE90">
        <v>0</v>
      </c>
      <c r="AF90" s="26"/>
      <c r="AG90">
        <f t="shared" si="5"/>
        <v>11.527114804799998</v>
      </c>
      <c r="AI90" s="75">
        <f>PXIL!M90</f>
        <v>0</v>
      </c>
      <c r="AJ90" s="75">
        <f>PXIL!S90</f>
        <v>0</v>
      </c>
      <c r="AK90" s="75">
        <f>RTM_IEX!M90</f>
        <v>0.77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10.759454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0.28999999999999998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0.1040111952</v>
      </c>
      <c r="AD91">
        <f t="shared" si="4"/>
        <v>11.715442804799999</v>
      </c>
      <c r="AE91">
        <v>0</v>
      </c>
      <c r="AF91" s="26"/>
      <c r="AG91">
        <f t="shared" si="5"/>
        <v>11.715442804799999</v>
      </c>
      <c r="AI91" s="75">
        <f>PXIL!M91</f>
        <v>0</v>
      </c>
      <c r="AJ91" s="75">
        <f>PXIL!S91</f>
        <v>0</v>
      </c>
      <c r="AK91" s="75">
        <f>RTM_IEX!M91</f>
        <v>0.77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10.759454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9.46831952E-2</v>
      </c>
      <c r="AD92">
        <f t="shared" si="4"/>
        <v>10.6647708048</v>
      </c>
      <c r="AE92">
        <v>0</v>
      </c>
      <c r="AF92" s="26"/>
      <c r="AG92">
        <f t="shared" si="5"/>
        <v>10.6647708048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10.759454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0.38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0.10480319520000002</v>
      </c>
      <c r="AD93">
        <f t="shared" si="4"/>
        <v>11.8046508048</v>
      </c>
      <c r="AE93">
        <v>0</v>
      </c>
      <c r="AF93" s="26"/>
      <c r="AG93">
        <f t="shared" si="5"/>
        <v>11.8046508048</v>
      </c>
      <c r="AI93" s="75">
        <f>PXIL!M93</f>
        <v>0</v>
      </c>
      <c r="AJ93" s="75">
        <f>PXIL!S93</f>
        <v>0</v>
      </c>
      <c r="AK93" s="75">
        <f>RTM_IEX!M93</f>
        <v>0.77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10.759454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1.34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0.1132511952</v>
      </c>
      <c r="AD94">
        <f t="shared" si="4"/>
        <v>12.756202804799999</v>
      </c>
      <c r="AE94">
        <v>0</v>
      </c>
      <c r="AF94" s="26"/>
      <c r="AG94">
        <f t="shared" si="5"/>
        <v>12.756202804799999</v>
      </c>
      <c r="AI94" s="75">
        <f>PXIL!M94</f>
        <v>0</v>
      </c>
      <c r="AJ94" s="75">
        <f>PXIL!S94</f>
        <v>0</v>
      </c>
      <c r="AK94" s="75">
        <f>RTM_IEX!M94</f>
        <v>0.77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10.759454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0.1014591952</v>
      </c>
      <c r="AD95">
        <f t="shared" si="4"/>
        <v>11.427994804799999</v>
      </c>
      <c r="AE95">
        <v>0</v>
      </c>
      <c r="AF95" s="26"/>
      <c r="AG95">
        <f t="shared" si="5"/>
        <v>11.427994804799999</v>
      </c>
      <c r="AI95" s="75">
        <f>PXIL!M95</f>
        <v>0</v>
      </c>
      <c r="AJ95" s="75">
        <f>PXIL!S95</f>
        <v>0</v>
      </c>
      <c r="AK95" s="75">
        <f>RTM_IEX!M95</f>
        <v>0.77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10.759454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9.46831952E-2</v>
      </c>
      <c r="AD96">
        <f t="shared" si="4"/>
        <v>10.6647708048</v>
      </c>
      <c r="AE96">
        <v>0</v>
      </c>
      <c r="AF96" s="26"/>
      <c r="AG96">
        <f t="shared" si="5"/>
        <v>10.6647708048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10.759454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9.46831952E-2</v>
      </c>
      <c r="AD97">
        <f t="shared" si="4"/>
        <v>10.6647708048</v>
      </c>
      <c r="AE97">
        <v>0</v>
      </c>
      <c r="AF97" s="26"/>
      <c r="AG97">
        <f t="shared" si="5"/>
        <v>10.6647708048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10.759454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9.46831952E-2</v>
      </c>
      <c r="AD98">
        <f t="shared" si="4"/>
        <v>10.6647708048</v>
      </c>
      <c r="AE98">
        <v>0</v>
      </c>
      <c r="AF98" s="26"/>
      <c r="AG98">
        <f t="shared" si="5"/>
        <v>10.6647708048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0.27716230825000004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1.7100000000000001E-2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2.8616263126000009E-3</v>
      </c>
      <c r="AD99">
        <f t="shared" si="6"/>
        <v>0.32232318193739984</v>
      </c>
      <c r="AE99">
        <f t="shared" ref="AE99:AR99" si="8">SUM(AE3:AE98)/4000</f>
        <v>0</v>
      </c>
      <c r="AG99">
        <f t="shared" si="8"/>
        <v>0.32232318193739984</v>
      </c>
      <c r="AI99">
        <f t="shared" si="8"/>
        <v>0</v>
      </c>
      <c r="AJ99">
        <f t="shared" si="8"/>
        <v>0</v>
      </c>
      <c r="AK99">
        <f t="shared" si="8"/>
        <v>3.0922499999999999E-2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44575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162</v>
      </c>
      <c r="C3" s="16">
        <f>'[1]14'!C5</f>
        <v>0</v>
      </c>
      <c r="D3" s="16">
        <f>'[1]14'!D5</f>
        <v>187</v>
      </c>
      <c r="E3" s="16">
        <f>'[1]14'!E5</f>
        <v>0</v>
      </c>
      <c r="F3" s="15">
        <f>SUM(B3:E3)</f>
        <v>349</v>
      </c>
      <c r="G3" s="15">
        <f>'[1]14'!H5</f>
        <v>162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162</v>
      </c>
      <c r="L3" s="18">
        <f>frq!C3</f>
        <v>1</v>
      </c>
      <c r="M3" s="16">
        <f t="shared" ref="M3:M34" si="0">IF($L3=1,G3,IF(AND($L3=0.985,G3&gt;0.985*B3),B3*0.985,IF(AND($L3=0.965,G3&gt;0.965*B3),0.965*B3,G3)))</f>
        <v>162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162</v>
      </c>
    </row>
    <row r="4" spans="1:18">
      <c r="A4" s="8" t="s">
        <v>46</v>
      </c>
      <c r="B4" s="15">
        <f>'[1]14'!B6</f>
        <v>160</v>
      </c>
      <c r="C4" s="16">
        <f>'[1]14'!C6</f>
        <v>0</v>
      </c>
      <c r="D4" s="16">
        <f>'[1]14'!D6</f>
        <v>187</v>
      </c>
      <c r="E4" s="16">
        <f>'[1]14'!E6</f>
        <v>0</v>
      </c>
      <c r="F4" s="15">
        <f>SUM(B4:E4)</f>
        <v>347</v>
      </c>
      <c r="G4" s="15">
        <f>'[1]14'!H6</f>
        <v>160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160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'[1]14'!B7</f>
        <v>160</v>
      </c>
      <c r="C5" s="16">
        <f>'[1]14'!C7</f>
        <v>0</v>
      </c>
      <c r="D5" s="16">
        <f>'[1]14'!D7</f>
        <v>187</v>
      </c>
      <c r="E5" s="16">
        <f>'[1]14'!E7</f>
        <v>0</v>
      </c>
      <c r="F5" s="15">
        <f t="shared" ref="F5:F68" si="6">SUM(B5:E5)</f>
        <v>347</v>
      </c>
      <c r="G5" s="15">
        <f>'[1]14'!H7</f>
        <v>160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160</v>
      </c>
      <c r="L5" s="18">
        <f>frq!C5</f>
        <v>1</v>
      </c>
      <c r="M5" s="16">
        <f t="shared" si="0"/>
        <v>160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160</v>
      </c>
      <c r="R5" s="168"/>
    </row>
    <row r="6" spans="1:18">
      <c r="A6" s="8" t="s">
        <v>48</v>
      </c>
      <c r="B6" s="15">
        <f>'[1]14'!B8</f>
        <v>160</v>
      </c>
      <c r="C6" s="16">
        <f>'[1]14'!C8</f>
        <v>0</v>
      </c>
      <c r="D6" s="16">
        <f>'[1]14'!D8</f>
        <v>187</v>
      </c>
      <c r="E6" s="16">
        <f>'[1]14'!E8</f>
        <v>0</v>
      </c>
      <c r="F6" s="15">
        <f t="shared" si="6"/>
        <v>347</v>
      </c>
      <c r="G6" s="15">
        <f>'[1]14'!H8</f>
        <v>160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'[1]14'!B9</f>
        <v>160</v>
      </c>
      <c r="C7" s="16">
        <f>'[1]14'!C9</f>
        <v>0</v>
      </c>
      <c r="D7" s="16">
        <f>'[1]14'!D9</f>
        <v>187</v>
      </c>
      <c r="E7" s="16">
        <f>'[1]14'!E9</f>
        <v>0</v>
      </c>
      <c r="F7" s="15">
        <f t="shared" si="6"/>
        <v>347</v>
      </c>
      <c r="G7" s="15">
        <f>'[1]14'!H9</f>
        <v>160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160</v>
      </c>
      <c r="L7" s="18">
        <f>frq!C7</f>
        <v>1</v>
      </c>
      <c r="M7" s="16">
        <f t="shared" si="0"/>
        <v>160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'[1]14'!B10</f>
        <v>160</v>
      </c>
      <c r="C8" s="16">
        <f>'[1]14'!C10</f>
        <v>0</v>
      </c>
      <c r="D8" s="16">
        <f>'[1]14'!D10</f>
        <v>187</v>
      </c>
      <c r="E8" s="16">
        <f>'[1]14'!E10</f>
        <v>0</v>
      </c>
      <c r="F8" s="15">
        <f t="shared" si="6"/>
        <v>347</v>
      </c>
      <c r="G8" s="15">
        <f>'[1]14'!H10</f>
        <v>160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160</v>
      </c>
      <c r="L8" s="18">
        <f>frq!C8</f>
        <v>1</v>
      </c>
      <c r="M8" s="16">
        <f t="shared" si="0"/>
        <v>160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'[1]14'!B11</f>
        <v>162</v>
      </c>
      <c r="C9" s="16">
        <f>'[1]14'!C11</f>
        <v>0</v>
      </c>
      <c r="D9" s="16">
        <f>'[1]14'!D11</f>
        <v>187</v>
      </c>
      <c r="E9" s="16">
        <f>'[1]14'!E11</f>
        <v>0</v>
      </c>
      <c r="F9" s="15">
        <f t="shared" si="6"/>
        <v>349</v>
      </c>
      <c r="G9" s="15">
        <f>'[1]14'!H11</f>
        <v>162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162</v>
      </c>
      <c r="L9" s="18">
        <f>frq!C9</f>
        <v>1</v>
      </c>
      <c r="M9" s="16">
        <f t="shared" si="0"/>
        <v>162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162</v>
      </c>
    </row>
    <row r="10" spans="1:18">
      <c r="A10" s="8" t="s">
        <v>52</v>
      </c>
      <c r="B10" s="15">
        <f>'[1]14'!B12</f>
        <v>156</v>
      </c>
      <c r="C10" s="16">
        <f>'[1]14'!C12</f>
        <v>0</v>
      </c>
      <c r="D10" s="16">
        <f>'[1]14'!D12</f>
        <v>187</v>
      </c>
      <c r="E10" s="16">
        <f>'[1]14'!E12</f>
        <v>0</v>
      </c>
      <c r="F10" s="15">
        <f t="shared" si="6"/>
        <v>343</v>
      </c>
      <c r="G10" s="15">
        <f>'[1]14'!H12</f>
        <v>156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156</v>
      </c>
      <c r="L10" s="18">
        <f>frq!C10</f>
        <v>1</v>
      </c>
      <c r="M10" s="16">
        <f t="shared" si="0"/>
        <v>156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'[1]14'!B13</f>
        <v>160</v>
      </c>
      <c r="C11" s="16">
        <f>'[1]14'!C13</f>
        <v>0</v>
      </c>
      <c r="D11" s="16">
        <f>'[1]14'!D13</f>
        <v>187</v>
      </c>
      <c r="E11" s="16">
        <f>'[1]14'!E13</f>
        <v>0</v>
      </c>
      <c r="F11" s="15">
        <f t="shared" si="6"/>
        <v>347</v>
      </c>
      <c r="G11" s="15">
        <f>'[1]14'!H13</f>
        <v>160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160</v>
      </c>
      <c r="L11" s="18">
        <f>frq!C11</f>
        <v>1</v>
      </c>
      <c r="M11" s="16">
        <f t="shared" si="0"/>
        <v>160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'[1]14'!B14</f>
        <v>160</v>
      </c>
      <c r="C12" s="16">
        <f>'[1]14'!C14</f>
        <v>0</v>
      </c>
      <c r="D12" s="16">
        <f>'[1]14'!D14</f>
        <v>187</v>
      </c>
      <c r="E12" s="16">
        <f>'[1]14'!E14</f>
        <v>0</v>
      </c>
      <c r="F12" s="15">
        <f t="shared" si="6"/>
        <v>347</v>
      </c>
      <c r="G12" s="15">
        <f>'[1]14'!H14</f>
        <v>160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160</v>
      </c>
      <c r="L12" s="18">
        <f>frq!C12</f>
        <v>1</v>
      </c>
      <c r="M12" s="16">
        <f t="shared" si="0"/>
        <v>160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'[1]14'!B15</f>
        <v>160</v>
      </c>
      <c r="C13" s="16">
        <f>'[1]14'!C15</f>
        <v>0</v>
      </c>
      <c r="D13" s="16">
        <f>'[1]14'!D15</f>
        <v>187</v>
      </c>
      <c r="E13" s="16">
        <f>'[1]14'!E15</f>
        <v>0</v>
      </c>
      <c r="F13" s="15">
        <f t="shared" si="6"/>
        <v>347</v>
      </c>
      <c r="G13" s="15">
        <f>'[1]14'!H15</f>
        <v>160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160</v>
      </c>
      <c r="L13" s="18">
        <f>frq!C13</f>
        <v>1</v>
      </c>
      <c r="M13" s="16">
        <f t="shared" si="0"/>
        <v>160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'[1]14'!B16</f>
        <v>160</v>
      </c>
      <c r="C14" s="16">
        <f>'[1]14'!C16</f>
        <v>0</v>
      </c>
      <c r="D14" s="16">
        <f>'[1]14'!D16</f>
        <v>187</v>
      </c>
      <c r="E14" s="16">
        <f>'[1]14'!E16</f>
        <v>0</v>
      </c>
      <c r="F14" s="15">
        <f t="shared" si="6"/>
        <v>347</v>
      </c>
      <c r="G14" s="15">
        <f>'[1]14'!H16</f>
        <v>160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160</v>
      </c>
      <c r="L14" s="18">
        <f>frq!C14</f>
        <v>1</v>
      </c>
      <c r="M14" s="16">
        <f t="shared" si="0"/>
        <v>160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'[1]14'!B17</f>
        <v>156</v>
      </c>
      <c r="C15" s="16">
        <f>'[1]14'!C17</f>
        <v>0</v>
      </c>
      <c r="D15" s="16">
        <f>'[1]14'!D17</f>
        <v>187</v>
      </c>
      <c r="E15" s="16">
        <f>'[1]14'!E17</f>
        <v>0</v>
      </c>
      <c r="F15" s="15">
        <f t="shared" si="6"/>
        <v>343</v>
      </c>
      <c r="G15" s="15">
        <f>'[1]14'!H17</f>
        <v>156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156</v>
      </c>
      <c r="L15" s="18">
        <f>frq!C15</f>
        <v>1</v>
      </c>
      <c r="M15" s="16">
        <f t="shared" si="0"/>
        <v>156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'[1]14'!B18</f>
        <v>160</v>
      </c>
      <c r="C16" s="16">
        <f>'[1]14'!C18</f>
        <v>0</v>
      </c>
      <c r="D16" s="16">
        <f>'[1]14'!D18</f>
        <v>187</v>
      </c>
      <c r="E16" s="16">
        <f>'[1]14'!E18</f>
        <v>0</v>
      </c>
      <c r="F16" s="15">
        <f t="shared" si="6"/>
        <v>347</v>
      </c>
      <c r="G16" s="15">
        <f>'[1]14'!H18</f>
        <v>160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'[1]14'!B19</f>
        <v>160</v>
      </c>
      <c r="C17" s="16">
        <f>'[1]14'!C19</f>
        <v>0</v>
      </c>
      <c r="D17" s="16">
        <f>'[1]14'!D19</f>
        <v>187</v>
      </c>
      <c r="E17" s="16">
        <f>'[1]14'!E19</f>
        <v>0</v>
      </c>
      <c r="F17" s="15">
        <f t="shared" si="6"/>
        <v>347</v>
      </c>
      <c r="G17" s="15">
        <f>'[1]14'!H19</f>
        <v>160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'[1]14'!B20</f>
        <v>160</v>
      </c>
      <c r="C18" s="16">
        <f>'[1]14'!C20</f>
        <v>0</v>
      </c>
      <c r="D18" s="16">
        <f>'[1]14'!D20</f>
        <v>187</v>
      </c>
      <c r="E18" s="16">
        <f>'[1]14'!E20</f>
        <v>0</v>
      </c>
      <c r="F18" s="15">
        <f t="shared" si="6"/>
        <v>347</v>
      </c>
      <c r="G18" s="15">
        <f>'[1]14'!H20</f>
        <v>160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'[1]14'!B21</f>
        <v>160</v>
      </c>
      <c r="C19" s="16">
        <f>'[1]14'!C21</f>
        <v>0</v>
      </c>
      <c r="D19" s="16">
        <f>'[1]14'!D21</f>
        <v>187</v>
      </c>
      <c r="E19" s="16">
        <f>'[1]14'!E21</f>
        <v>0</v>
      </c>
      <c r="F19" s="15">
        <f t="shared" si="6"/>
        <v>347</v>
      </c>
      <c r="G19" s="15">
        <f>'[1]14'!H21</f>
        <v>160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'[1]14'!B22</f>
        <v>160</v>
      </c>
      <c r="C20" s="16">
        <f>'[1]14'!C22</f>
        <v>0</v>
      </c>
      <c r="D20" s="16">
        <f>'[1]14'!D22</f>
        <v>187</v>
      </c>
      <c r="E20" s="16">
        <f>'[1]14'!E22</f>
        <v>0</v>
      </c>
      <c r="F20" s="15">
        <f t="shared" si="6"/>
        <v>347</v>
      </c>
      <c r="G20" s="15">
        <f>'[1]14'!H22</f>
        <v>160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'[1]14'!B23</f>
        <v>156</v>
      </c>
      <c r="C21" s="16">
        <f>'[1]14'!C23</f>
        <v>0</v>
      </c>
      <c r="D21" s="16">
        <f>'[1]14'!D23</f>
        <v>187</v>
      </c>
      <c r="E21" s="16">
        <f>'[1]14'!E23</f>
        <v>0</v>
      </c>
      <c r="F21" s="15">
        <f t="shared" si="6"/>
        <v>343</v>
      </c>
      <c r="G21" s="15">
        <f>'[1]14'!H23</f>
        <v>156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'[1]14'!B24</f>
        <v>160</v>
      </c>
      <c r="C22" s="16">
        <f>'[1]14'!C24</f>
        <v>0</v>
      </c>
      <c r="D22" s="16">
        <f>'[1]14'!D24</f>
        <v>187</v>
      </c>
      <c r="E22" s="16">
        <f>'[1]14'!E24</f>
        <v>0</v>
      </c>
      <c r="F22" s="15">
        <f t="shared" si="6"/>
        <v>347</v>
      </c>
      <c r="G22" s="15">
        <f>'[1]14'!H24</f>
        <v>160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'[1]14'!B25</f>
        <v>160</v>
      </c>
      <c r="C23" s="16">
        <f>'[1]14'!C25</f>
        <v>0</v>
      </c>
      <c r="D23" s="16">
        <f>'[1]14'!D25</f>
        <v>187</v>
      </c>
      <c r="E23" s="16">
        <f>'[1]14'!E25</f>
        <v>0</v>
      </c>
      <c r="F23" s="15">
        <f t="shared" si="6"/>
        <v>347</v>
      </c>
      <c r="G23" s="15">
        <f>'[1]14'!H25</f>
        <v>160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'[1]14'!B26</f>
        <v>160</v>
      </c>
      <c r="C24" s="16">
        <f>'[1]14'!C26</f>
        <v>0</v>
      </c>
      <c r="D24" s="16">
        <f>'[1]14'!D26</f>
        <v>187</v>
      </c>
      <c r="E24" s="16">
        <f>'[1]14'!E26</f>
        <v>0</v>
      </c>
      <c r="F24" s="15">
        <f t="shared" si="6"/>
        <v>347</v>
      </c>
      <c r="G24" s="15">
        <f>'[1]14'!H26</f>
        <v>160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'[1]14'!B27</f>
        <v>160</v>
      </c>
      <c r="C25" s="16">
        <f>'[1]14'!C27</f>
        <v>0</v>
      </c>
      <c r="D25" s="16">
        <f>'[1]14'!D27</f>
        <v>187</v>
      </c>
      <c r="E25" s="16">
        <f>'[1]14'!E27</f>
        <v>0</v>
      </c>
      <c r="F25" s="15">
        <f t="shared" si="6"/>
        <v>347</v>
      </c>
      <c r="G25" s="15">
        <f>'[1]14'!H27</f>
        <v>160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'[1]14'!B28</f>
        <v>160</v>
      </c>
      <c r="C26" s="16">
        <f>'[1]14'!C28</f>
        <v>0</v>
      </c>
      <c r="D26" s="16">
        <f>'[1]14'!D28</f>
        <v>187</v>
      </c>
      <c r="E26" s="16">
        <f>'[1]14'!E28</f>
        <v>0</v>
      </c>
      <c r="F26" s="15">
        <f t="shared" si="6"/>
        <v>347</v>
      </c>
      <c r="G26" s="15">
        <f>'[1]14'!H28</f>
        <v>160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'[1]14'!B29</f>
        <v>162</v>
      </c>
      <c r="C27" s="16">
        <f>'[1]14'!C29</f>
        <v>0</v>
      </c>
      <c r="D27" s="16">
        <f>'[1]14'!D29</f>
        <v>187</v>
      </c>
      <c r="E27" s="16">
        <f>'[1]14'!E29</f>
        <v>0</v>
      </c>
      <c r="F27" s="15">
        <f t="shared" si="6"/>
        <v>349</v>
      </c>
      <c r="G27" s="15">
        <f>'[1]14'!H29</f>
        <v>162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162</v>
      </c>
      <c r="L27" s="18">
        <f>frq!C27</f>
        <v>1</v>
      </c>
      <c r="M27" s="16">
        <f t="shared" si="0"/>
        <v>162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162</v>
      </c>
    </row>
    <row r="28" spans="1:17">
      <c r="A28" s="8" t="s">
        <v>70</v>
      </c>
      <c r="B28" s="15">
        <f>'[1]14'!B30</f>
        <v>156</v>
      </c>
      <c r="C28" s="16">
        <f>'[1]14'!C30</f>
        <v>0</v>
      </c>
      <c r="D28" s="16">
        <f>'[1]14'!D30</f>
        <v>187</v>
      </c>
      <c r="E28" s="16">
        <f>'[1]14'!E30</f>
        <v>0</v>
      </c>
      <c r="F28" s="15">
        <f t="shared" si="6"/>
        <v>343</v>
      </c>
      <c r="G28" s="15">
        <f>'[1]14'!H30</f>
        <v>156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'[1]14'!B31</f>
        <v>160</v>
      </c>
      <c r="C29" s="16">
        <f>'[1]14'!C31</f>
        <v>0</v>
      </c>
      <c r="D29" s="16">
        <f>'[1]14'!D31</f>
        <v>187</v>
      </c>
      <c r="E29" s="16">
        <f>'[1]14'!E31</f>
        <v>0</v>
      </c>
      <c r="F29" s="15">
        <f t="shared" si="6"/>
        <v>347</v>
      </c>
      <c r="G29" s="15">
        <f>'[1]14'!H31</f>
        <v>160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160</v>
      </c>
      <c r="L29" s="18">
        <f>frq!C29</f>
        <v>1</v>
      </c>
      <c r="M29" s="16">
        <f t="shared" si="0"/>
        <v>160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'[1]14'!B32</f>
        <v>160</v>
      </c>
      <c r="C30" s="16">
        <f>'[1]14'!C32</f>
        <v>0</v>
      </c>
      <c r="D30" s="16">
        <f>'[1]14'!D32</f>
        <v>187</v>
      </c>
      <c r="E30" s="16">
        <f>'[1]14'!E32</f>
        <v>0</v>
      </c>
      <c r="F30" s="15">
        <f t="shared" si="6"/>
        <v>347</v>
      </c>
      <c r="G30" s="15">
        <f>'[1]14'!H32</f>
        <v>160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160</v>
      </c>
      <c r="L30" s="18">
        <f>frq!C30</f>
        <v>1</v>
      </c>
      <c r="M30" s="16">
        <f t="shared" si="0"/>
        <v>160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'[1]14'!B33</f>
        <v>160</v>
      </c>
      <c r="C31" s="16">
        <f>'[1]14'!C33</f>
        <v>0</v>
      </c>
      <c r="D31" s="16">
        <f>'[1]14'!D33</f>
        <v>187</v>
      </c>
      <c r="E31" s="16">
        <f>'[1]14'!E33</f>
        <v>0</v>
      </c>
      <c r="F31" s="15">
        <f t="shared" si="6"/>
        <v>347</v>
      </c>
      <c r="G31" s="15">
        <f>'[1]14'!H33</f>
        <v>160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'[1]14'!B34</f>
        <v>160</v>
      </c>
      <c r="C32" s="16">
        <f>'[1]14'!C34</f>
        <v>0</v>
      </c>
      <c r="D32" s="16">
        <f>'[1]14'!D34</f>
        <v>187</v>
      </c>
      <c r="E32" s="16">
        <f>'[1]14'!E34</f>
        <v>0</v>
      </c>
      <c r="F32" s="15">
        <f t="shared" si="6"/>
        <v>347</v>
      </c>
      <c r="G32" s="15">
        <f>'[1]14'!H34</f>
        <v>160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'[1]14'!B35</f>
        <v>162</v>
      </c>
      <c r="C33" s="16">
        <f>'[1]14'!C35</f>
        <v>0</v>
      </c>
      <c r="D33" s="16">
        <f>'[1]14'!D35</f>
        <v>187</v>
      </c>
      <c r="E33" s="16">
        <f>'[1]14'!E35</f>
        <v>0</v>
      </c>
      <c r="F33" s="15">
        <f t="shared" si="6"/>
        <v>349</v>
      </c>
      <c r="G33" s="15">
        <f>'[1]14'!H35</f>
        <v>162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162</v>
      </c>
      <c r="L33" s="18">
        <f>frq!C33</f>
        <v>1</v>
      </c>
      <c r="M33" s="16">
        <f t="shared" si="0"/>
        <v>162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'[1]14'!B36</f>
        <v>156</v>
      </c>
      <c r="C34" s="16">
        <f>'[1]14'!C36</f>
        <v>0</v>
      </c>
      <c r="D34" s="16">
        <f>'[1]14'!D36</f>
        <v>187</v>
      </c>
      <c r="E34" s="16">
        <f>'[1]14'!E36</f>
        <v>0</v>
      </c>
      <c r="F34" s="15">
        <f t="shared" si="6"/>
        <v>343</v>
      </c>
      <c r="G34" s="15">
        <f>'[1]14'!H36</f>
        <v>156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156</v>
      </c>
      <c r="L34" s="18">
        <f>frq!C34</f>
        <v>1</v>
      </c>
      <c r="M34" s="16">
        <f t="shared" si="0"/>
        <v>156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'[1]14'!B37</f>
        <v>160</v>
      </c>
      <c r="C35" s="16">
        <f>'[1]14'!C37</f>
        <v>0</v>
      </c>
      <c r="D35" s="16">
        <f>'[1]14'!D37</f>
        <v>184</v>
      </c>
      <c r="E35" s="16">
        <f>'[1]14'!E37</f>
        <v>0</v>
      </c>
      <c r="F35" s="15">
        <f t="shared" si="6"/>
        <v>344</v>
      </c>
      <c r="G35" s="15">
        <f>'[1]14'!H37</f>
        <v>160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'[1]14'!B38</f>
        <v>160</v>
      </c>
      <c r="C36" s="16">
        <f>'[1]14'!C38</f>
        <v>0</v>
      </c>
      <c r="D36" s="16">
        <f>'[1]14'!D38</f>
        <v>184</v>
      </c>
      <c r="E36" s="16">
        <f>'[1]14'!E38</f>
        <v>0</v>
      </c>
      <c r="F36" s="15">
        <f t="shared" si="6"/>
        <v>344</v>
      </c>
      <c r="G36" s="15">
        <f>'[1]14'!H38</f>
        <v>160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'[1]14'!B39</f>
        <v>160</v>
      </c>
      <c r="C37" s="16">
        <f>'[1]14'!C39</f>
        <v>0</v>
      </c>
      <c r="D37" s="16">
        <f>'[1]14'!D39</f>
        <v>184</v>
      </c>
      <c r="E37" s="16">
        <f>'[1]14'!E39</f>
        <v>0</v>
      </c>
      <c r="F37" s="15">
        <f t="shared" si="6"/>
        <v>344</v>
      </c>
      <c r="G37" s="15">
        <f>'[1]14'!H39</f>
        <v>160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'[1]14'!B40</f>
        <v>160</v>
      </c>
      <c r="C38" s="16">
        <f>'[1]14'!C40</f>
        <v>0</v>
      </c>
      <c r="D38" s="16">
        <f>'[1]14'!D40</f>
        <v>184</v>
      </c>
      <c r="E38" s="16">
        <f>'[1]14'!E40</f>
        <v>0</v>
      </c>
      <c r="F38" s="15">
        <f t="shared" si="6"/>
        <v>344</v>
      </c>
      <c r="G38" s="15">
        <f>'[1]14'!H40</f>
        <v>160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'[1]14'!B41</f>
        <v>162</v>
      </c>
      <c r="C39" s="16">
        <f>'[1]14'!C41</f>
        <v>0</v>
      </c>
      <c r="D39" s="16">
        <f>'[1]14'!D41</f>
        <v>184</v>
      </c>
      <c r="E39" s="16">
        <f>'[1]14'!E41</f>
        <v>0</v>
      </c>
      <c r="F39" s="15">
        <f t="shared" si="6"/>
        <v>346</v>
      </c>
      <c r="G39" s="15">
        <f>'[1]14'!H41</f>
        <v>162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162</v>
      </c>
      <c r="L39" s="18">
        <f>frq!C39</f>
        <v>1</v>
      </c>
      <c r="M39" s="16">
        <f t="shared" si="7"/>
        <v>162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162</v>
      </c>
    </row>
    <row r="40" spans="1:17">
      <c r="A40" s="8" t="s">
        <v>82</v>
      </c>
      <c r="B40" s="15">
        <f>'[1]14'!B42</f>
        <v>156</v>
      </c>
      <c r="C40" s="16">
        <f>'[1]14'!C42</f>
        <v>0</v>
      </c>
      <c r="D40" s="16">
        <f>'[1]14'!D42</f>
        <v>184</v>
      </c>
      <c r="E40" s="16">
        <f>'[1]14'!E42</f>
        <v>0</v>
      </c>
      <c r="F40" s="15">
        <f t="shared" si="6"/>
        <v>340</v>
      </c>
      <c r="G40" s="15">
        <f>'[1]14'!H42</f>
        <v>156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156</v>
      </c>
      <c r="L40" s="18">
        <f>frq!C40</f>
        <v>1</v>
      </c>
      <c r="M40" s="16">
        <f t="shared" si="7"/>
        <v>156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'[1]14'!B43</f>
        <v>160</v>
      </c>
      <c r="C41" s="16">
        <f>'[1]14'!C43</f>
        <v>0</v>
      </c>
      <c r="D41" s="16">
        <f>'[1]14'!D43</f>
        <v>184</v>
      </c>
      <c r="E41" s="16">
        <f>'[1]14'!E43</f>
        <v>0</v>
      </c>
      <c r="F41" s="15">
        <f t="shared" si="6"/>
        <v>344</v>
      </c>
      <c r="G41" s="15">
        <f>'[1]14'!H43</f>
        <v>160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160</v>
      </c>
      <c r="L41" s="18">
        <f>frq!C41</f>
        <v>1</v>
      </c>
      <c r="M41" s="16">
        <f t="shared" si="7"/>
        <v>160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'[1]14'!B44</f>
        <v>160</v>
      </c>
      <c r="C42" s="16">
        <f>'[1]14'!C44</f>
        <v>0</v>
      </c>
      <c r="D42" s="16">
        <f>'[1]14'!D44</f>
        <v>184</v>
      </c>
      <c r="E42" s="16">
        <f>'[1]14'!E44</f>
        <v>0</v>
      </c>
      <c r="F42" s="15">
        <f t="shared" si="6"/>
        <v>344</v>
      </c>
      <c r="G42" s="15">
        <f>'[1]14'!H44</f>
        <v>160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160</v>
      </c>
      <c r="L42" s="18">
        <f>frq!C42</f>
        <v>1</v>
      </c>
      <c r="M42" s="16">
        <f t="shared" si="7"/>
        <v>160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'[1]14'!B45</f>
        <v>162</v>
      </c>
      <c r="C43" s="16">
        <f>'[1]14'!C45</f>
        <v>0</v>
      </c>
      <c r="D43" s="16">
        <f>'[1]14'!D45</f>
        <v>184</v>
      </c>
      <c r="E43" s="16">
        <f>'[1]14'!E45</f>
        <v>0</v>
      </c>
      <c r="F43" s="15">
        <f t="shared" si="6"/>
        <v>346</v>
      </c>
      <c r="G43" s="15">
        <f>'[1]14'!H45</f>
        <v>162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162</v>
      </c>
      <c r="L43" s="18">
        <f>frq!C43</f>
        <v>1</v>
      </c>
      <c r="M43" s="16">
        <f t="shared" si="7"/>
        <v>162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162</v>
      </c>
    </row>
    <row r="44" spans="1:17">
      <c r="A44" s="8" t="s">
        <v>86</v>
      </c>
      <c r="B44" s="15">
        <f>'[1]14'!B46</f>
        <v>162</v>
      </c>
      <c r="C44" s="16">
        <f>'[1]14'!C46</f>
        <v>0</v>
      </c>
      <c r="D44" s="16">
        <f>'[1]14'!D46</f>
        <v>184</v>
      </c>
      <c r="E44" s="16">
        <f>'[1]14'!E46</f>
        <v>0</v>
      </c>
      <c r="F44" s="15">
        <f t="shared" si="6"/>
        <v>346</v>
      </c>
      <c r="G44" s="15">
        <f>'[1]14'!H46</f>
        <v>162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162</v>
      </c>
      <c r="L44" s="18">
        <f>frq!C44</f>
        <v>1</v>
      </c>
      <c r="M44" s="16">
        <f t="shared" si="7"/>
        <v>162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162</v>
      </c>
    </row>
    <row r="45" spans="1:17">
      <c r="A45" s="8" t="s">
        <v>87</v>
      </c>
      <c r="B45" s="15">
        <f>'[1]14'!B47</f>
        <v>158</v>
      </c>
      <c r="C45" s="16">
        <f>'[1]14'!C47</f>
        <v>0</v>
      </c>
      <c r="D45" s="16">
        <f>'[1]14'!D47</f>
        <v>184</v>
      </c>
      <c r="E45" s="16">
        <f>'[1]14'!E47</f>
        <v>0</v>
      </c>
      <c r="F45" s="15">
        <f t="shared" si="6"/>
        <v>342</v>
      </c>
      <c r="G45" s="15">
        <f>'[1]14'!H47</f>
        <v>158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158</v>
      </c>
      <c r="L45" s="18">
        <f>frq!C45</f>
        <v>1</v>
      </c>
      <c r="M45" s="16">
        <f t="shared" si="7"/>
        <v>158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'[1]14'!B48</f>
        <v>164</v>
      </c>
      <c r="C46" s="16">
        <f>'[1]14'!C48</f>
        <v>0</v>
      </c>
      <c r="D46" s="16">
        <f>'[1]14'!D48</f>
        <v>184</v>
      </c>
      <c r="E46" s="16">
        <f>'[1]14'!E48</f>
        <v>0</v>
      </c>
      <c r="F46" s="15">
        <f t="shared" si="6"/>
        <v>348</v>
      </c>
      <c r="G46" s="15">
        <f>'[1]14'!H48</f>
        <v>164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164</v>
      </c>
      <c r="L46" s="18">
        <f>frq!C46</f>
        <v>1</v>
      </c>
      <c r="M46" s="16">
        <f t="shared" si="7"/>
        <v>164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164</v>
      </c>
    </row>
    <row r="47" spans="1:17">
      <c r="A47" s="8" t="s">
        <v>89</v>
      </c>
      <c r="B47" s="15">
        <f>'[1]14'!B49</f>
        <v>162</v>
      </c>
      <c r="C47" s="16">
        <f>'[1]14'!C49</f>
        <v>0</v>
      </c>
      <c r="D47" s="16">
        <f>'[1]14'!D49</f>
        <v>184</v>
      </c>
      <c r="E47" s="16">
        <f>'[1]14'!E49</f>
        <v>0</v>
      </c>
      <c r="F47" s="15">
        <f t="shared" si="6"/>
        <v>346</v>
      </c>
      <c r="G47" s="15">
        <f>'[1]14'!H49</f>
        <v>162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162</v>
      </c>
      <c r="L47" s="18">
        <f>frq!C47</f>
        <v>1</v>
      </c>
      <c r="M47" s="16">
        <f t="shared" si="7"/>
        <v>162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162</v>
      </c>
    </row>
    <row r="48" spans="1:17">
      <c r="A48" s="8" t="s">
        <v>90</v>
      </c>
      <c r="B48" s="15">
        <f>'[1]14'!B50</f>
        <v>162</v>
      </c>
      <c r="C48" s="16">
        <f>'[1]14'!C50</f>
        <v>60</v>
      </c>
      <c r="D48" s="16">
        <f>'[1]14'!D50</f>
        <v>184</v>
      </c>
      <c r="E48" s="16">
        <f>'[1]14'!E50</f>
        <v>0</v>
      </c>
      <c r="F48" s="15">
        <f t="shared" si="6"/>
        <v>406</v>
      </c>
      <c r="G48" s="15">
        <f>'[1]14'!H50</f>
        <v>162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162</v>
      </c>
      <c r="L48" s="18">
        <f>frq!C48</f>
        <v>1</v>
      </c>
      <c r="M48" s="16">
        <f t="shared" si="7"/>
        <v>162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162</v>
      </c>
    </row>
    <row r="49" spans="1:17">
      <c r="A49" s="8" t="s">
        <v>91</v>
      </c>
      <c r="B49" s="15">
        <f>'[1]14'!B51</f>
        <v>162</v>
      </c>
      <c r="C49" s="16">
        <f>'[1]14'!C51</f>
        <v>0</v>
      </c>
      <c r="D49" s="16">
        <f>'[1]14'!D51</f>
        <v>184</v>
      </c>
      <c r="E49" s="16">
        <f>'[1]14'!E51</f>
        <v>0</v>
      </c>
      <c r="F49" s="15">
        <f t="shared" si="6"/>
        <v>346</v>
      </c>
      <c r="G49" s="15">
        <f>'[1]14'!H51</f>
        <v>162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162</v>
      </c>
      <c r="L49" s="18">
        <f>frq!C49</f>
        <v>1</v>
      </c>
      <c r="M49" s="16">
        <f t="shared" si="7"/>
        <v>162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162</v>
      </c>
    </row>
    <row r="50" spans="1:17">
      <c r="A50" s="8" t="s">
        <v>92</v>
      </c>
      <c r="B50" s="15">
        <f>'[1]14'!B52</f>
        <v>162</v>
      </c>
      <c r="C50" s="16">
        <f>'[1]14'!C52</f>
        <v>0</v>
      </c>
      <c r="D50" s="16">
        <f>'[1]14'!D52</f>
        <v>184</v>
      </c>
      <c r="E50" s="16">
        <f>'[1]14'!E52</f>
        <v>0</v>
      </c>
      <c r="F50" s="15">
        <f t="shared" si="6"/>
        <v>346</v>
      </c>
      <c r="G50" s="15">
        <f>'[1]14'!H52</f>
        <v>162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162</v>
      </c>
      <c r="L50" s="18">
        <f>frq!C50</f>
        <v>1</v>
      </c>
      <c r="M50" s="16">
        <f t="shared" si="7"/>
        <v>162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162</v>
      </c>
    </row>
    <row r="51" spans="1:17">
      <c r="A51" s="8" t="s">
        <v>93</v>
      </c>
      <c r="B51" s="15">
        <f>'[1]14'!B53</f>
        <v>162</v>
      </c>
      <c r="C51" s="16">
        <f>'[1]14'!C53</f>
        <v>0</v>
      </c>
      <c r="D51" s="16">
        <f>'[1]14'!D53</f>
        <v>184</v>
      </c>
      <c r="E51" s="16">
        <f>'[1]14'!E53</f>
        <v>0</v>
      </c>
      <c r="F51" s="15">
        <f t="shared" si="6"/>
        <v>346</v>
      </c>
      <c r="G51" s="15">
        <f>'[1]14'!H53</f>
        <v>162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162</v>
      </c>
      <c r="L51" s="18">
        <f>frq!C51</f>
        <v>1</v>
      </c>
      <c r="M51" s="16">
        <f t="shared" si="7"/>
        <v>162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162</v>
      </c>
    </row>
    <row r="52" spans="1:17">
      <c r="A52" s="8" t="s">
        <v>94</v>
      </c>
      <c r="B52" s="15">
        <f>'[1]14'!B54</f>
        <v>158</v>
      </c>
      <c r="C52" s="16">
        <f>'[1]14'!C54</f>
        <v>0</v>
      </c>
      <c r="D52" s="16">
        <f>'[1]14'!D54</f>
        <v>184</v>
      </c>
      <c r="E52" s="16">
        <f>'[1]14'!E54</f>
        <v>0</v>
      </c>
      <c r="F52" s="15">
        <f t="shared" si="6"/>
        <v>342</v>
      </c>
      <c r="G52" s="15">
        <f>'[1]14'!H54</f>
        <v>158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158</v>
      </c>
      <c r="L52" s="18">
        <f>frq!C52</f>
        <v>1</v>
      </c>
      <c r="M52" s="16">
        <f t="shared" si="7"/>
        <v>158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158</v>
      </c>
    </row>
    <row r="53" spans="1:17">
      <c r="A53" s="8" t="s">
        <v>95</v>
      </c>
      <c r="B53" s="15">
        <f>'[1]14'!B55</f>
        <v>164</v>
      </c>
      <c r="C53" s="16">
        <f>'[1]14'!C55</f>
        <v>0</v>
      </c>
      <c r="D53" s="16">
        <f>'[1]14'!D55</f>
        <v>184</v>
      </c>
      <c r="E53" s="16">
        <f>'[1]14'!E55</f>
        <v>0</v>
      </c>
      <c r="F53" s="15">
        <f t="shared" si="6"/>
        <v>348</v>
      </c>
      <c r="G53" s="15">
        <f>'[1]14'!H55</f>
        <v>164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164</v>
      </c>
      <c r="L53" s="18">
        <f>frq!C53</f>
        <v>1</v>
      </c>
      <c r="M53" s="16">
        <f t="shared" si="7"/>
        <v>164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164</v>
      </c>
    </row>
    <row r="54" spans="1:17">
      <c r="A54" s="8" t="s">
        <v>96</v>
      </c>
      <c r="B54" s="15">
        <f>'[1]14'!B56</f>
        <v>162</v>
      </c>
      <c r="C54" s="16">
        <f>'[1]14'!C56</f>
        <v>0</v>
      </c>
      <c r="D54" s="16">
        <f>'[1]14'!D56</f>
        <v>184</v>
      </c>
      <c r="E54" s="16">
        <f>'[1]14'!E56</f>
        <v>0</v>
      </c>
      <c r="F54" s="15">
        <f t="shared" si="6"/>
        <v>346</v>
      </c>
      <c r="G54" s="15">
        <f>'[1]14'!H56</f>
        <v>162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162</v>
      </c>
      <c r="L54" s="18">
        <f>frq!C54</f>
        <v>1</v>
      </c>
      <c r="M54" s="16">
        <f t="shared" si="7"/>
        <v>162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162</v>
      </c>
    </row>
    <row r="55" spans="1:17">
      <c r="A55" s="8" t="s">
        <v>97</v>
      </c>
      <c r="B55" s="15">
        <f>'[1]14'!B57</f>
        <v>162</v>
      </c>
      <c r="C55" s="16">
        <f>'[1]14'!C57</f>
        <v>0</v>
      </c>
      <c r="D55" s="16">
        <f>'[1]14'!D57</f>
        <v>184</v>
      </c>
      <c r="E55" s="16">
        <f>'[1]14'!E57</f>
        <v>0</v>
      </c>
      <c r="F55" s="15">
        <f t="shared" si="6"/>
        <v>346</v>
      </c>
      <c r="G55" s="15">
        <f>'[1]14'!H57</f>
        <v>162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162</v>
      </c>
      <c r="L55" s="18">
        <f>frq!C55</f>
        <v>1</v>
      </c>
      <c r="M55" s="16">
        <f t="shared" si="7"/>
        <v>162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162</v>
      </c>
    </row>
    <row r="56" spans="1:17">
      <c r="A56" s="8" t="s">
        <v>98</v>
      </c>
      <c r="B56" s="15">
        <f>'[1]14'!B58</f>
        <v>162</v>
      </c>
      <c r="C56" s="16">
        <f>'[1]14'!C58</f>
        <v>0</v>
      </c>
      <c r="D56" s="16">
        <f>'[1]14'!D58</f>
        <v>184</v>
      </c>
      <c r="E56" s="16">
        <f>'[1]14'!E58</f>
        <v>0</v>
      </c>
      <c r="F56" s="15">
        <f t="shared" si="6"/>
        <v>346</v>
      </c>
      <c r="G56" s="15">
        <f>'[1]14'!H58</f>
        <v>162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162</v>
      </c>
      <c r="L56" s="18">
        <f>frq!C56</f>
        <v>1</v>
      </c>
      <c r="M56" s="16">
        <f t="shared" si="7"/>
        <v>162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162</v>
      </c>
    </row>
    <row r="57" spans="1:17">
      <c r="A57" s="8" t="s">
        <v>99</v>
      </c>
      <c r="B57" s="15">
        <f>'[1]14'!B59</f>
        <v>162</v>
      </c>
      <c r="C57" s="16">
        <f>'[1]14'!C59</f>
        <v>0</v>
      </c>
      <c r="D57" s="16">
        <f>'[1]14'!D59</f>
        <v>184</v>
      </c>
      <c r="E57" s="16">
        <f>'[1]14'!E59</f>
        <v>0</v>
      </c>
      <c r="F57" s="15">
        <f t="shared" si="6"/>
        <v>346</v>
      </c>
      <c r="G57" s="15">
        <f>'[1]14'!H59</f>
        <v>162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162</v>
      </c>
      <c r="L57" s="18">
        <f>frq!C57</f>
        <v>1</v>
      </c>
      <c r="M57" s="16">
        <f t="shared" si="7"/>
        <v>162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162</v>
      </c>
    </row>
    <row r="58" spans="1:17">
      <c r="A58" s="8" t="s">
        <v>100</v>
      </c>
      <c r="B58" s="15">
        <f>'[1]14'!B60</f>
        <v>162</v>
      </c>
      <c r="C58" s="16">
        <f>'[1]14'!C60</f>
        <v>0</v>
      </c>
      <c r="D58" s="16">
        <f>'[1]14'!D60</f>
        <v>184</v>
      </c>
      <c r="E58" s="16">
        <f>'[1]14'!E60</f>
        <v>0</v>
      </c>
      <c r="F58" s="15">
        <f t="shared" si="6"/>
        <v>346</v>
      </c>
      <c r="G58" s="15">
        <f>'[1]14'!H60</f>
        <v>162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162</v>
      </c>
      <c r="L58" s="18">
        <f>frq!C58</f>
        <v>1</v>
      </c>
      <c r="M58" s="16">
        <f t="shared" si="7"/>
        <v>162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162</v>
      </c>
    </row>
    <row r="59" spans="1:17">
      <c r="A59" s="8" t="s">
        <v>101</v>
      </c>
      <c r="B59" s="15">
        <f>'[1]14'!B61</f>
        <v>158</v>
      </c>
      <c r="C59" s="16">
        <f>'[1]14'!C61</f>
        <v>0</v>
      </c>
      <c r="D59" s="16">
        <f>'[1]14'!D61</f>
        <v>184</v>
      </c>
      <c r="E59" s="16">
        <f>'[1]14'!E61</f>
        <v>0</v>
      </c>
      <c r="F59" s="15">
        <f t="shared" si="6"/>
        <v>342</v>
      </c>
      <c r="G59" s="15">
        <f>'[1]14'!H61</f>
        <v>158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158</v>
      </c>
      <c r="L59" s="18">
        <f>frq!C59</f>
        <v>1</v>
      </c>
      <c r="M59" s="16">
        <f t="shared" si="7"/>
        <v>158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158</v>
      </c>
    </row>
    <row r="60" spans="1:17">
      <c r="A60" s="8" t="s">
        <v>102</v>
      </c>
      <c r="B60" s="15">
        <f>'[1]14'!B62</f>
        <v>164</v>
      </c>
      <c r="C60" s="16">
        <f>'[1]14'!C62</f>
        <v>0</v>
      </c>
      <c r="D60" s="16">
        <f>'[1]14'!D62</f>
        <v>184</v>
      </c>
      <c r="E60" s="16">
        <f>'[1]14'!E62</f>
        <v>0</v>
      </c>
      <c r="F60" s="15">
        <f t="shared" si="6"/>
        <v>348</v>
      </c>
      <c r="G60" s="15">
        <f>'[1]14'!H62</f>
        <v>164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164</v>
      </c>
      <c r="L60" s="18">
        <f>frq!C60</f>
        <v>1</v>
      </c>
      <c r="M60" s="16">
        <f t="shared" si="7"/>
        <v>164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164</v>
      </c>
    </row>
    <row r="61" spans="1:17">
      <c r="A61" s="8" t="s">
        <v>103</v>
      </c>
      <c r="B61" s="15">
        <f>'[1]14'!B63</f>
        <v>162</v>
      </c>
      <c r="C61" s="16">
        <f>'[1]14'!C63</f>
        <v>0</v>
      </c>
      <c r="D61" s="16">
        <f>'[1]14'!D63</f>
        <v>184</v>
      </c>
      <c r="E61" s="16">
        <f>'[1]14'!E63</f>
        <v>0</v>
      </c>
      <c r="F61" s="15">
        <f t="shared" si="6"/>
        <v>346</v>
      </c>
      <c r="G61" s="15">
        <f>'[1]14'!H63</f>
        <v>162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162</v>
      </c>
      <c r="L61" s="18">
        <f>frq!C61</f>
        <v>1</v>
      </c>
      <c r="M61" s="16">
        <f t="shared" si="7"/>
        <v>162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162</v>
      </c>
    </row>
    <row r="62" spans="1:17">
      <c r="A62" s="8" t="s">
        <v>104</v>
      </c>
      <c r="B62" s="15">
        <f>'[1]14'!B64</f>
        <v>162</v>
      </c>
      <c r="C62" s="16">
        <f>'[1]14'!C64</f>
        <v>0</v>
      </c>
      <c r="D62" s="16">
        <f>'[1]14'!D64</f>
        <v>184</v>
      </c>
      <c r="E62" s="16">
        <f>'[1]14'!E64</f>
        <v>0</v>
      </c>
      <c r="F62" s="15">
        <f t="shared" si="6"/>
        <v>346</v>
      </c>
      <c r="G62" s="15">
        <f>'[1]14'!H64</f>
        <v>162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162</v>
      </c>
      <c r="L62" s="18">
        <f>frq!C62</f>
        <v>1</v>
      </c>
      <c r="M62" s="16">
        <f t="shared" si="7"/>
        <v>162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162</v>
      </c>
    </row>
    <row r="63" spans="1:17">
      <c r="A63" s="8" t="s">
        <v>105</v>
      </c>
      <c r="B63" s="15">
        <f>'[1]14'!B65</f>
        <v>162</v>
      </c>
      <c r="C63" s="16">
        <f>'[1]14'!C65</f>
        <v>0</v>
      </c>
      <c r="D63" s="16">
        <f>'[1]14'!D65</f>
        <v>184</v>
      </c>
      <c r="E63" s="16">
        <f>'[1]14'!E65</f>
        <v>0</v>
      </c>
      <c r="F63" s="15">
        <f t="shared" si="6"/>
        <v>346</v>
      </c>
      <c r="G63" s="15">
        <f>'[1]14'!H65</f>
        <v>162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162</v>
      </c>
      <c r="L63" s="18">
        <f>frq!C63</f>
        <v>1</v>
      </c>
      <c r="M63" s="16">
        <f t="shared" si="7"/>
        <v>162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162</v>
      </c>
    </row>
    <row r="64" spans="1:17">
      <c r="A64" s="8" t="s">
        <v>106</v>
      </c>
      <c r="B64" s="15">
        <f>'[1]14'!B66</f>
        <v>162</v>
      </c>
      <c r="C64" s="16">
        <f>'[1]14'!C66</f>
        <v>0</v>
      </c>
      <c r="D64" s="16">
        <f>'[1]14'!D66</f>
        <v>184</v>
      </c>
      <c r="E64" s="16">
        <f>'[1]14'!E66</f>
        <v>0</v>
      </c>
      <c r="F64" s="15">
        <f t="shared" si="6"/>
        <v>346</v>
      </c>
      <c r="G64" s="15">
        <f>'[1]14'!H66</f>
        <v>162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162</v>
      </c>
      <c r="L64" s="18">
        <f>frq!C64</f>
        <v>1</v>
      </c>
      <c r="M64" s="16">
        <f t="shared" si="7"/>
        <v>162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162</v>
      </c>
    </row>
    <row r="65" spans="1:19">
      <c r="A65" s="8" t="s">
        <v>107</v>
      </c>
      <c r="B65" s="15">
        <f>'[1]14'!B67</f>
        <v>162</v>
      </c>
      <c r="C65" s="16">
        <f>'[1]14'!C67</f>
        <v>0</v>
      </c>
      <c r="D65" s="16">
        <f>'[1]14'!D67</f>
        <v>184</v>
      </c>
      <c r="E65" s="16">
        <f>'[1]14'!E67</f>
        <v>0</v>
      </c>
      <c r="F65" s="15">
        <f t="shared" si="6"/>
        <v>346</v>
      </c>
      <c r="G65" s="15">
        <f>'[1]14'!H67</f>
        <v>162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162</v>
      </c>
      <c r="L65" s="18">
        <f>frq!C65</f>
        <v>1</v>
      </c>
      <c r="M65" s="16">
        <f t="shared" si="7"/>
        <v>162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162</v>
      </c>
    </row>
    <row r="66" spans="1:19">
      <c r="A66" s="8" t="s">
        <v>108</v>
      </c>
      <c r="B66" s="15">
        <f>'[1]14'!B68</f>
        <v>164</v>
      </c>
      <c r="C66" s="16">
        <f>'[1]14'!C68</f>
        <v>0</v>
      </c>
      <c r="D66" s="16">
        <f>'[1]14'!D68</f>
        <v>184</v>
      </c>
      <c r="E66" s="16">
        <f>'[1]14'!E68</f>
        <v>0</v>
      </c>
      <c r="F66" s="15">
        <f t="shared" si="6"/>
        <v>348</v>
      </c>
      <c r="G66" s="15">
        <f>'[1]14'!H68</f>
        <v>164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164</v>
      </c>
      <c r="L66" s="18">
        <f>frq!C66</f>
        <v>1</v>
      </c>
      <c r="M66" s="16">
        <f t="shared" si="7"/>
        <v>164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164</v>
      </c>
    </row>
    <row r="67" spans="1:19">
      <c r="A67" s="8" t="s">
        <v>109</v>
      </c>
      <c r="B67" s="15">
        <f>'[1]14'!B69</f>
        <v>164</v>
      </c>
      <c r="C67" s="16">
        <f>'[1]14'!C69</f>
        <v>0</v>
      </c>
      <c r="D67" s="16">
        <f>'[1]14'!D69</f>
        <v>184</v>
      </c>
      <c r="E67" s="16">
        <f>'[1]14'!E69</f>
        <v>0</v>
      </c>
      <c r="F67" s="15">
        <f t="shared" si="6"/>
        <v>348</v>
      </c>
      <c r="G67" s="15">
        <f>'[1]14'!H69</f>
        <v>164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164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164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164</v>
      </c>
    </row>
    <row r="68" spans="1:19">
      <c r="A68" s="8" t="s">
        <v>110</v>
      </c>
      <c r="B68" s="15">
        <f>'[1]14'!B70</f>
        <v>164</v>
      </c>
      <c r="C68" s="16">
        <f>'[1]14'!C70</f>
        <v>0</v>
      </c>
      <c r="D68" s="16">
        <f>'[1]14'!D70</f>
        <v>184</v>
      </c>
      <c r="E68" s="16">
        <f>'[1]14'!E70</f>
        <v>0</v>
      </c>
      <c r="F68" s="15">
        <f t="shared" si="6"/>
        <v>348</v>
      </c>
      <c r="G68" s="15">
        <f>'[1]14'!H70</f>
        <v>164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164</v>
      </c>
      <c r="L68" s="18">
        <f>frq!C68</f>
        <v>1</v>
      </c>
      <c r="M68" s="16">
        <f t="shared" si="11"/>
        <v>164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164</v>
      </c>
    </row>
    <row r="69" spans="1:19">
      <c r="A69" s="8" t="s">
        <v>111</v>
      </c>
      <c r="B69" s="15">
        <f>'[1]14'!B71</f>
        <v>166</v>
      </c>
      <c r="C69" s="16">
        <f>'[1]14'!C71</f>
        <v>0</v>
      </c>
      <c r="D69" s="16">
        <f>'[1]14'!D71</f>
        <v>184</v>
      </c>
      <c r="E69" s="16">
        <f>'[1]14'!E71</f>
        <v>0</v>
      </c>
      <c r="F69" s="15">
        <f t="shared" ref="F69:F98" si="17">SUM(B69:E69)</f>
        <v>350</v>
      </c>
      <c r="G69" s="15">
        <f>'[1]14'!H71</f>
        <v>166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166</v>
      </c>
      <c r="L69" s="18">
        <f>frq!C69</f>
        <v>1</v>
      </c>
      <c r="M69" s="16">
        <f t="shared" si="11"/>
        <v>166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166</v>
      </c>
      <c r="S69">
        <f>96*4</f>
        <v>384</v>
      </c>
    </row>
    <row r="70" spans="1:19">
      <c r="A70" s="8" t="s">
        <v>112</v>
      </c>
      <c r="B70" s="15">
        <f>'[1]14'!B72</f>
        <v>164</v>
      </c>
      <c r="C70" s="16">
        <f>'[1]14'!C72</f>
        <v>0</v>
      </c>
      <c r="D70" s="16">
        <f>'[1]14'!D72</f>
        <v>184</v>
      </c>
      <c r="E70" s="16">
        <f>'[1]14'!E72</f>
        <v>0</v>
      </c>
      <c r="F70" s="15">
        <f t="shared" si="17"/>
        <v>348</v>
      </c>
      <c r="G70" s="15">
        <f>'[1]14'!H72</f>
        <v>164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164</v>
      </c>
      <c r="L70" s="18">
        <f>frq!C70</f>
        <v>1</v>
      </c>
      <c r="M70" s="16">
        <f t="shared" si="11"/>
        <v>164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164</v>
      </c>
    </row>
    <row r="71" spans="1:19">
      <c r="A71" s="8" t="s">
        <v>113</v>
      </c>
      <c r="B71" s="15">
        <f>'[1]14'!B73</f>
        <v>164</v>
      </c>
      <c r="C71" s="16">
        <f>'[1]14'!C73</f>
        <v>0</v>
      </c>
      <c r="D71" s="16">
        <f>'[1]14'!D73</f>
        <v>184</v>
      </c>
      <c r="E71" s="16">
        <f>'[1]14'!E73</f>
        <v>0</v>
      </c>
      <c r="F71" s="15">
        <f t="shared" si="17"/>
        <v>348</v>
      </c>
      <c r="G71" s="15">
        <f>'[1]14'!H73</f>
        <v>164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164</v>
      </c>
      <c r="L71" s="18">
        <f>frq!C71</f>
        <v>1</v>
      </c>
      <c r="M71" s="16">
        <f t="shared" si="11"/>
        <v>164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164</v>
      </c>
    </row>
    <row r="72" spans="1:19">
      <c r="A72" s="8" t="s">
        <v>114</v>
      </c>
      <c r="B72" s="15">
        <f>'[1]14'!B74</f>
        <v>164</v>
      </c>
      <c r="C72" s="16">
        <f>'[1]14'!C74</f>
        <v>0</v>
      </c>
      <c r="D72" s="16">
        <f>'[1]14'!D74</f>
        <v>184</v>
      </c>
      <c r="E72" s="16">
        <f>'[1]14'!E74</f>
        <v>0</v>
      </c>
      <c r="F72" s="15">
        <f t="shared" si="17"/>
        <v>348</v>
      </c>
      <c r="G72" s="15">
        <f>'[1]14'!H74</f>
        <v>164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164</v>
      </c>
      <c r="L72" s="18">
        <f>frq!C72</f>
        <v>1</v>
      </c>
      <c r="M72" s="16">
        <f t="shared" si="11"/>
        <v>164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164</v>
      </c>
    </row>
    <row r="73" spans="1:19">
      <c r="A73" s="8" t="s">
        <v>115</v>
      </c>
      <c r="B73" s="15">
        <f>'[1]14'!B75</f>
        <v>164</v>
      </c>
      <c r="C73" s="16">
        <f>'[1]14'!C75</f>
        <v>0</v>
      </c>
      <c r="D73" s="16">
        <f>'[1]14'!D75</f>
        <v>184</v>
      </c>
      <c r="E73" s="16">
        <f>'[1]14'!E75</f>
        <v>0</v>
      </c>
      <c r="F73" s="15">
        <f t="shared" si="17"/>
        <v>348</v>
      </c>
      <c r="G73" s="15">
        <f>'[1]14'!H75</f>
        <v>164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164</v>
      </c>
      <c r="L73" s="18">
        <f>frq!C73</f>
        <v>1</v>
      </c>
      <c r="M73" s="16">
        <f t="shared" si="11"/>
        <v>164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164</v>
      </c>
    </row>
    <row r="74" spans="1:19">
      <c r="A74" s="8" t="s">
        <v>116</v>
      </c>
      <c r="B74" s="15">
        <f>'[1]14'!B76</f>
        <v>164</v>
      </c>
      <c r="C74" s="16">
        <f>'[1]14'!C76</f>
        <v>0</v>
      </c>
      <c r="D74" s="16">
        <f>'[1]14'!D76</f>
        <v>184</v>
      </c>
      <c r="E74" s="16">
        <f>'[1]14'!E76</f>
        <v>0</v>
      </c>
      <c r="F74" s="15">
        <f t="shared" si="17"/>
        <v>348</v>
      </c>
      <c r="G74" s="15">
        <f>'[1]14'!H76</f>
        <v>164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164</v>
      </c>
      <c r="L74" s="18">
        <f>frq!C74</f>
        <v>1</v>
      </c>
      <c r="M74" s="16">
        <f t="shared" si="11"/>
        <v>164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164</v>
      </c>
    </row>
    <row r="75" spans="1:19">
      <c r="A75" s="8" t="s">
        <v>117</v>
      </c>
      <c r="B75" s="15">
        <f>'[1]14'!B77</f>
        <v>158</v>
      </c>
      <c r="C75" s="16">
        <f>'[1]14'!C77</f>
        <v>0</v>
      </c>
      <c r="D75" s="16">
        <f>'[1]14'!D77</f>
        <v>184</v>
      </c>
      <c r="E75" s="16">
        <f>'[1]14'!E77</f>
        <v>0</v>
      </c>
      <c r="F75" s="15">
        <f t="shared" si="17"/>
        <v>342</v>
      </c>
      <c r="G75" s="15">
        <f>'[1]14'!H77</f>
        <v>158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158</v>
      </c>
      <c r="L75" s="18">
        <f>frq!C75</f>
        <v>1</v>
      </c>
      <c r="M75" s="16">
        <f t="shared" si="11"/>
        <v>158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158</v>
      </c>
    </row>
    <row r="76" spans="1:19">
      <c r="A76" s="8" t="s">
        <v>118</v>
      </c>
      <c r="B76" s="15">
        <f>'[1]14'!B78</f>
        <v>162</v>
      </c>
      <c r="C76" s="16">
        <f>'[1]14'!C78</f>
        <v>0</v>
      </c>
      <c r="D76" s="16">
        <f>'[1]14'!D78</f>
        <v>184</v>
      </c>
      <c r="E76" s="16">
        <f>'[1]14'!E78</f>
        <v>0</v>
      </c>
      <c r="F76" s="15">
        <f t="shared" si="17"/>
        <v>346</v>
      </c>
      <c r="G76" s="15">
        <f>'[1]14'!H78</f>
        <v>162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162</v>
      </c>
      <c r="L76" s="18">
        <f>frq!C76</f>
        <v>1</v>
      </c>
      <c r="M76" s="16">
        <f t="shared" si="11"/>
        <v>162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162</v>
      </c>
    </row>
    <row r="77" spans="1:19">
      <c r="A77" s="8" t="s">
        <v>119</v>
      </c>
      <c r="B77" s="15">
        <f>'[1]14'!B79</f>
        <v>156</v>
      </c>
      <c r="C77" s="16">
        <f>'[1]14'!C79</f>
        <v>0</v>
      </c>
      <c r="D77" s="16">
        <f>'[1]14'!D79</f>
        <v>184</v>
      </c>
      <c r="E77" s="16">
        <f>'[1]14'!E79</f>
        <v>0</v>
      </c>
      <c r="F77" s="15">
        <f t="shared" si="17"/>
        <v>340</v>
      </c>
      <c r="G77" s="15">
        <f>'[1]14'!H79</f>
        <v>156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156</v>
      </c>
      <c r="L77" s="18">
        <f>frq!C77</f>
        <v>1</v>
      </c>
      <c r="M77" s="16">
        <f t="shared" si="11"/>
        <v>156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'[1]14'!B80</f>
        <v>156</v>
      </c>
      <c r="C78" s="16">
        <f>'[1]14'!C80</f>
        <v>0</v>
      </c>
      <c r="D78" s="16">
        <f>'[1]14'!D80</f>
        <v>184</v>
      </c>
      <c r="E78" s="16">
        <f>'[1]14'!E80</f>
        <v>0</v>
      </c>
      <c r="F78" s="15">
        <f t="shared" si="17"/>
        <v>340</v>
      </c>
      <c r="G78" s="15">
        <f>'[1]14'!H80</f>
        <v>156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156</v>
      </c>
      <c r="L78" s="18">
        <f>frq!C78</f>
        <v>1</v>
      </c>
      <c r="M78" s="16">
        <f t="shared" si="11"/>
        <v>156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'[1]14'!B81</f>
        <v>160</v>
      </c>
      <c r="C79" s="16">
        <f>'[1]14'!C81</f>
        <v>0</v>
      </c>
      <c r="D79" s="16">
        <f>'[1]14'!D81</f>
        <v>184</v>
      </c>
      <c r="E79" s="16">
        <f>'[1]14'!E81</f>
        <v>0</v>
      </c>
      <c r="F79" s="15">
        <f t="shared" si="17"/>
        <v>344</v>
      </c>
      <c r="G79" s="15">
        <f>'[1]14'!H81</f>
        <v>160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160</v>
      </c>
      <c r="L79" s="18">
        <f>frq!C79</f>
        <v>1</v>
      </c>
      <c r="M79" s="16">
        <f t="shared" si="11"/>
        <v>160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160</v>
      </c>
    </row>
    <row r="80" spans="1:19">
      <c r="A80" s="8" t="s">
        <v>122</v>
      </c>
      <c r="B80" s="15">
        <f>'[1]14'!B82</f>
        <v>160</v>
      </c>
      <c r="C80" s="16">
        <f>'[1]14'!C82</f>
        <v>0</v>
      </c>
      <c r="D80" s="16">
        <f>'[1]14'!D82</f>
        <v>184</v>
      </c>
      <c r="E80" s="16">
        <f>'[1]14'!E82</f>
        <v>0</v>
      </c>
      <c r="F80" s="15">
        <f t="shared" si="17"/>
        <v>344</v>
      </c>
      <c r="G80" s="15">
        <f>'[1]14'!H82</f>
        <v>160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160</v>
      </c>
      <c r="L80" s="18">
        <f>frq!C80</f>
        <v>1</v>
      </c>
      <c r="M80" s="16">
        <f t="shared" si="11"/>
        <v>160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160</v>
      </c>
    </row>
    <row r="81" spans="1:17">
      <c r="A81" s="8" t="s">
        <v>123</v>
      </c>
      <c r="B81" s="15">
        <f>'[1]14'!B83</f>
        <v>158</v>
      </c>
      <c r="C81" s="16">
        <f>'[1]14'!C83</f>
        <v>0</v>
      </c>
      <c r="D81" s="16">
        <f>'[1]14'!D83</f>
        <v>184</v>
      </c>
      <c r="E81" s="16">
        <f>'[1]14'!E83</f>
        <v>0</v>
      </c>
      <c r="F81" s="15">
        <f t="shared" si="17"/>
        <v>342</v>
      </c>
      <c r="G81" s="15">
        <f>'[1]14'!H83</f>
        <v>158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158</v>
      </c>
      <c r="L81" s="18">
        <f>frq!C81</f>
        <v>1</v>
      </c>
      <c r="M81" s="16">
        <f t="shared" si="11"/>
        <v>158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158</v>
      </c>
    </row>
    <row r="82" spans="1:17">
      <c r="A82" s="8" t="s">
        <v>124</v>
      </c>
      <c r="B82" s="15">
        <f>'[1]14'!B84</f>
        <v>164</v>
      </c>
      <c r="C82" s="16">
        <f>'[1]14'!C84</f>
        <v>0</v>
      </c>
      <c r="D82" s="16">
        <f>'[1]14'!D84</f>
        <v>184</v>
      </c>
      <c r="E82" s="16">
        <f>'[1]14'!E84</f>
        <v>0</v>
      </c>
      <c r="F82" s="15">
        <f t="shared" si="17"/>
        <v>348</v>
      </c>
      <c r="G82" s="15">
        <f>'[1]14'!H84</f>
        <v>164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164</v>
      </c>
      <c r="L82" s="18">
        <f>frq!C82</f>
        <v>1</v>
      </c>
      <c r="M82" s="16">
        <f t="shared" si="11"/>
        <v>164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164</v>
      </c>
    </row>
    <row r="83" spans="1:17">
      <c r="A83" s="8" t="s">
        <v>125</v>
      </c>
      <c r="B83" s="15">
        <f>'[1]14'!B85</f>
        <v>164</v>
      </c>
      <c r="C83" s="16">
        <f>'[1]14'!C85</f>
        <v>0</v>
      </c>
      <c r="D83" s="16">
        <f>'[1]14'!D85</f>
        <v>184</v>
      </c>
      <c r="E83" s="16">
        <f>'[1]14'!E85</f>
        <v>0</v>
      </c>
      <c r="F83" s="15">
        <f t="shared" si="17"/>
        <v>348</v>
      </c>
      <c r="G83" s="15">
        <f>'[1]14'!H85</f>
        <v>164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164</v>
      </c>
      <c r="L83" s="18">
        <f>frq!C83</f>
        <v>1</v>
      </c>
      <c r="M83" s="16">
        <f t="shared" si="11"/>
        <v>164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164</v>
      </c>
    </row>
    <row r="84" spans="1:17">
      <c r="A84" s="8" t="s">
        <v>126</v>
      </c>
      <c r="B84" s="15">
        <f>'[1]14'!B86</f>
        <v>164</v>
      </c>
      <c r="C84" s="16">
        <f>'[1]14'!C86</f>
        <v>0</v>
      </c>
      <c r="D84" s="16">
        <f>'[1]14'!D86</f>
        <v>184</v>
      </c>
      <c r="E84" s="16">
        <f>'[1]14'!E86</f>
        <v>0</v>
      </c>
      <c r="F84" s="15">
        <f t="shared" si="17"/>
        <v>348</v>
      </c>
      <c r="G84" s="15">
        <f>'[1]14'!H86</f>
        <v>164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164</v>
      </c>
      <c r="L84" s="18">
        <f>frq!C84</f>
        <v>1</v>
      </c>
      <c r="M84" s="16">
        <f t="shared" si="11"/>
        <v>164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164</v>
      </c>
    </row>
    <row r="85" spans="1:17">
      <c r="A85" s="8" t="s">
        <v>127</v>
      </c>
      <c r="B85" s="15">
        <f>'[1]14'!B87</f>
        <v>164</v>
      </c>
      <c r="C85" s="16">
        <f>'[1]14'!C87</f>
        <v>0</v>
      </c>
      <c r="D85" s="16">
        <f>'[1]14'!D87</f>
        <v>184</v>
      </c>
      <c r="E85" s="16">
        <f>'[1]14'!E87</f>
        <v>0</v>
      </c>
      <c r="F85" s="15">
        <f t="shared" si="17"/>
        <v>348</v>
      </c>
      <c r="G85" s="15">
        <f>'[1]14'!H87</f>
        <v>164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164</v>
      </c>
      <c r="L85" s="18">
        <f>frq!C85</f>
        <v>1</v>
      </c>
      <c r="M85" s="16">
        <f t="shared" si="11"/>
        <v>164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164</v>
      </c>
    </row>
    <row r="86" spans="1:17">
      <c r="A86" s="8" t="s">
        <v>128</v>
      </c>
      <c r="B86" s="15">
        <f>'[1]14'!B88</f>
        <v>160</v>
      </c>
      <c r="C86" s="16">
        <f>'[1]14'!C88</f>
        <v>0</v>
      </c>
      <c r="D86" s="16">
        <f>'[1]14'!D88</f>
        <v>184</v>
      </c>
      <c r="E86" s="16">
        <f>'[1]14'!E88</f>
        <v>0</v>
      </c>
      <c r="F86" s="15">
        <f t="shared" si="17"/>
        <v>344</v>
      </c>
      <c r="G86" s="15">
        <f>'[1]14'!H88</f>
        <v>160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160</v>
      </c>
      <c r="L86" s="18">
        <f>frq!C86</f>
        <v>1</v>
      </c>
      <c r="M86" s="16">
        <f t="shared" si="11"/>
        <v>160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160</v>
      </c>
    </row>
    <row r="87" spans="1:17">
      <c r="A87" s="8" t="s">
        <v>129</v>
      </c>
      <c r="B87" s="15">
        <f>'[1]14'!B89</f>
        <v>157</v>
      </c>
      <c r="C87" s="16">
        <f>'[1]14'!C89</f>
        <v>0</v>
      </c>
      <c r="D87" s="16">
        <f>'[1]14'!D89</f>
        <v>184</v>
      </c>
      <c r="E87" s="16">
        <f>'[1]14'!E89</f>
        <v>0</v>
      </c>
      <c r="F87" s="15">
        <f t="shared" si="17"/>
        <v>341</v>
      </c>
      <c r="G87" s="15">
        <f>'[1]14'!H89</f>
        <v>157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157</v>
      </c>
      <c r="L87" s="18">
        <f>frq!C87</f>
        <v>1</v>
      </c>
      <c r="M87" s="16">
        <f t="shared" si="11"/>
        <v>157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157</v>
      </c>
    </row>
    <row r="88" spans="1:17">
      <c r="A88" s="8" t="s">
        <v>130</v>
      </c>
      <c r="B88" s="15">
        <f>'[1]14'!B90</f>
        <v>160</v>
      </c>
      <c r="C88" s="16">
        <f>'[1]14'!C90</f>
        <v>0</v>
      </c>
      <c r="D88" s="16">
        <f>'[1]14'!D90</f>
        <v>184</v>
      </c>
      <c r="E88" s="16">
        <f>'[1]14'!E90</f>
        <v>0</v>
      </c>
      <c r="F88" s="15">
        <f t="shared" si="17"/>
        <v>344</v>
      </c>
      <c r="G88" s="15">
        <f>'[1]14'!H90</f>
        <v>160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160</v>
      </c>
      <c r="L88" s="18">
        <f>frq!C88</f>
        <v>1</v>
      </c>
      <c r="M88" s="16">
        <f t="shared" si="11"/>
        <v>160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160</v>
      </c>
    </row>
    <row r="89" spans="1:17">
      <c r="A89" s="8" t="s">
        <v>131</v>
      </c>
      <c r="B89" s="15">
        <f>'[1]14'!B91</f>
        <v>160</v>
      </c>
      <c r="C89" s="16">
        <f>'[1]14'!C91</f>
        <v>0</v>
      </c>
      <c r="D89" s="16">
        <f>'[1]14'!D91</f>
        <v>184</v>
      </c>
      <c r="E89" s="16">
        <f>'[1]14'!E91</f>
        <v>0</v>
      </c>
      <c r="F89" s="15">
        <f t="shared" si="17"/>
        <v>344</v>
      </c>
      <c r="G89" s="15">
        <f>'[1]14'!H91</f>
        <v>160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160</v>
      </c>
      <c r="L89" s="18">
        <f>frq!C89</f>
        <v>1</v>
      </c>
      <c r="M89" s="16">
        <f t="shared" si="11"/>
        <v>160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160</v>
      </c>
    </row>
    <row r="90" spans="1:17">
      <c r="A90" s="8" t="s">
        <v>132</v>
      </c>
      <c r="B90" s="15">
        <f>'[1]14'!B92</f>
        <v>160</v>
      </c>
      <c r="C90" s="16">
        <f>'[1]14'!C92</f>
        <v>0</v>
      </c>
      <c r="D90" s="16">
        <f>'[1]14'!D92</f>
        <v>184</v>
      </c>
      <c r="E90" s="16">
        <f>'[1]14'!E92</f>
        <v>0</v>
      </c>
      <c r="F90" s="15">
        <f t="shared" si="17"/>
        <v>344</v>
      </c>
      <c r="G90" s="15">
        <f>'[1]14'!H92</f>
        <v>160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160</v>
      </c>
      <c r="L90" s="18">
        <f>frq!C90</f>
        <v>1</v>
      </c>
      <c r="M90" s="16">
        <f t="shared" si="11"/>
        <v>160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160</v>
      </c>
    </row>
    <row r="91" spans="1:17">
      <c r="A91" s="8" t="s">
        <v>133</v>
      </c>
      <c r="B91" s="15">
        <f>'[1]14'!B93</f>
        <v>160</v>
      </c>
      <c r="C91" s="16">
        <f>'[1]14'!C93</f>
        <v>0</v>
      </c>
      <c r="D91" s="16">
        <f>'[1]14'!D93</f>
        <v>184</v>
      </c>
      <c r="E91" s="16">
        <f>'[1]14'!E93</f>
        <v>0</v>
      </c>
      <c r="F91" s="15">
        <f t="shared" si="17"/>
        <v>344</v>
      </c>
      <c r="G91" s="15">
        <f>'[1]14'!H93</f>
        <v>160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160</v>
      </c>
      <c r="L91" s="18">
        <f>frq!C91</f>
        <v>1</v>
      </c>
      <c r="M91" s="16">
        <f t="shared" si="11"/>
        <v>160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160</v>
      </c>
    </row>
    <row r="92" spans="1:17">
      <c r="A92" s="8" t="s">
        <v>134</v>
      </c>
      <c r="B92" s="15">
        <f>'[1]14'!B94</f>
        <v>160</v>
      </c>
      <c r="C92" s="16">
        <f>'[1]14'!C94</f>
        <v>0</v>
      </c>
      <c r="D92" s="16">
        <f>'[1]14'!D94</f>
        <v>184</v>
      </c>
      <c r="E92" s="16">
        <f>'[1]14'!E94</f>
        <v>0</v>
      </c>
      <c r="F92" s="15">
        <f t="shared" si="17"/>
        <v>344</v>
      </c>
      <c r="G92" s="15">
        <f>'[1]14'!H94</f>
        <v>160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160</v>
      </c>
      <c r="L92" s="18">
        <f>frq!C92</f>
        <v>1</v>
      </c>
      <c r="M92" s="16">
        <f t="shared" si="11"/>
        <v>160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160</v>
      </c>
    </row>
    <row r="93" spans="1:17">
      <c r="A93" s="8" t="s">
        <v>135</v>
      </c>
      <c r="B93" s="15">
        <f>'[1]14'!B95</f>
        <v>157</v>
      </c>
      <c r="C93" s="16">
        <f>'[1]14'!C95</f>
        <v>0</v>
      </c>
      <c r="D93" s="16">
        <f>'[1]14'!D95</f>
        <v>184</v>
      </c>
      <c r="E93" s="16">
        <f>'[1]14'!E95</f>
        <v>0</v>
      </c>
      <c r="F93" s="15">
        <f t="shared" si="17"/>
        <v>341</v>
      </c>
      <c r="G93" s="15">
        <f>'[1]14'!H95</f>
        <v>157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157</v>
      </c>
      <c r="L93" s="18">
        <f>frq!C93</f>
        <v>1</v>
      </c>
      <c r="M93" s="16">
        <f t="shared" si="11"/>
        <v>157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157</v>
      </c>
    </row>
    <row r="94" spans="1:17">
      <c r="A94" s="8" t="s">
        <v>136</v>
      </c>
      <c r="B94" s="15">
        <f>'[1]14'!B96</f>
        <v>160</v>
      </c>
      <c r="C94" s="16">
        <f>'[1]14'!C96</f>
        <v>0</v>
      </c>
      <c r="D94" s="16">
        <f>'[1]14'!D96</f>
        <v>184</v>
      </c>
      <c r="E94" s="16">
        <f>'[1]14'!E96</f>
        <v>0</v>
      </c>
      <c r="F94" s="15">
        <f t="shared" si="17"/>
        <v>344</v>
      </c>
      <c r="G94" s="15">
        <f>'[1]14'!H96</f>
        <v>160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160</v>
      </c>
      <c r="L94" s="18">
        <f>frq!C94</f>
        <v>1</v>
      </c>
      <c r="M94" s="16">
        <f t="shared" si="11"/>
        <v>160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160</v>
      </c>
    </row>
    <row r="95" spans="1:17">
      <c r="A95" s="8" t="s">
        <v>137</v>
      </c>
      <c r="B95" s="15">
        <f>'[1]14'!B97</f>
        <v>160</v>
      </c>
      <c r="C95" s="16">
        <f>'[1]14'!C97</f>
        <v>0</v>
      </c>
      <c r="D95" s="16">
        <f>'[1]14'!D97</f>
        <v>184</v>
      </c>
      <c r="E95" s="16">
        <f>'[1]14'!E97</f>
        <v>0</v>
      </c>
      <c r="F95" s="15">
        <f t="shared" si="17"/>
        <v>344</v>
      </c>
      <c r="G95" s="15">
        <f>'[1]14'!H97</f>
        <v>160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160</v>
      </c>
      <c r="L95" s="18">
        <f>frq!C95</f>
        <v>1</v>
      </c>
      <c r="M95" s="16">
        <f t="shared" si="11"/>
        <v>160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160</v>
      </c>
    </row>
    <row r="96" spans="1:17">
      <c r="A96" s="8" t="s">
        <v>138</v>
      </c>
      <c r="B96" s="15">
        <f>'[1]14'!B98</f>
        <v>160</v>
      </c>
      <c r="C96" s="16">
        <f>'[1]14'!C98</f>
        <v>0</v>
      </c>
      <c r="D96" s="16">
        <f>'[1]14'!D98</f>
        <v>184</v>
      </c>
      <c r="E96" s="16">
        <f>'[1]14'!E98</f>
        <v>0</v>
      </c>
      <c r="F96" s="15">
        <f t="shared" si="17"/>
        <v>344</v>
      </c>
      <c r="G96" s="15">
        <f>'[1]14'!H98</f>
        <v>160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160</v>
      </c>
      <c r="L96" s="18">
        <f>frq!C96</f>
        <v>1</v>
      </c>
      <c r="M96" s="16">
        <f t="shared" si="11"/>
        <v>160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160</v>
      </c>
    </row>
    <row r="97" spans="1:17">
      <c r="A97" s="8" t="s">
        <v>139</v>
      </c>
      <c r="B97" s="15">
        <f>'[1]14'!B99</f>
        <v>160</v>
      </c>
      <c r="C97" s="16">
        <f>'[1]14'!C99</f>
        <v>0</v>
      </c>
      <c r="D97" s="16">
        <f>'[1]14'!D99</f>
        <v>184</v>
      </c>
      <c r="E97" s="16">
        <f>'[1]14'!E99</f>
        <v>0</v>
      </c>
      <c r="F97" s="15">
        <f t="shared" si="17"/>
        <v>344</v>
      </c>
      <c r="G97" s="15">
        <f>'[1]14'!H99</f>
        <v>160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160</v>
      </c>
      <c r="L97" s="18">
        <f>frq!C97</f>
        <v>1</v>
      </c>
      <c r="M97" s="16">
        <f t="shared" si="11"/>
        <v>160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160</v>
      </c>
    </row>
    <row r="98" spans="1:17">
      <c r="A98" s="8" t="s">
        <v>140</v>
      </c>
      <c r="B98" s="15">
        <f>'[1]14'!B100</f>
        <v>160</v>
      </c>
      <c r="C98" s="16">
        <f>'[1]14'!C100</f>
        <v>0</v>
      </c>
      <c r="D98" s="16">
        <f>'[1]14'!D100</f>
        <v>184</v>
      </c>
      <c r="E98" s="16">
        <f>'[1]14'!E100</f>
        <v>0</v>
      </c>
      <c r="F98" s="15">
        <f t="shared" si="17"/>
        <v>344</v>
      </c>
      <c r="G98" s="15">
        <f>'[1]14'!H100</f>
        <v>160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160</v>
      </c>
      <c r="L98" s="18">
        <f>frq!C98</f>
        <v>1</v>
      </c>
      <c r="M98" s="16">
        <f t="shared" si="11"/>
        <v>160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160</v>
      </c>
    </row>
    <row r="99" spans="1:17">
      <c r="A99" s="8" t="s">
        <v>175</v>
      </c>
      <c r="B99" s="15">
        <f t="shared" ref="B99:Q99" si="18">SUM(B3:B98)/4000</f>
        <v>3.8559999999999999</v>
      </c>
      <c r="C99" s="15">
        <f t="shared" si="18"/>
        <v>1.4999999999999999E-2</v>
      </c>
      <c r="D99" s="15">
        <f t="shared" si="18"/>
        <v>4.4400000000000004</v>
      </c>
      <c r="E99" s="15">
        <f t="shared" si="18"/>
        <v>0</v>
      </c>
      <c r="F99" s="15">
        <f t="shared" si="18"/>
        <v>8.3109999999999999</v>
      </c>
      <c r="G99" s="15">
        <f t="shared" si="18"/>
        <v>3.8559999999999999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3.8559999999999999</v>
      </c>
      <c r="L99" s="15">
        <f t="shared" si="18"/>
        <v>2.4E-2</v>
      </c>
      <c r="M99" s="15">
        <f t="shared" si="18"/>
        <v>3.8559999999999999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3.8559999999999999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44575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'[2]14'!B5</f>
        <v>84</v>
      </c>
      <c r="C3" s="197">
        <f>'[2]14'!C5</f>
        <v>0</v>
      </c>
      <c r="D3" s="197">
        <f>'[2]14'!D5</f>
        <v>0</v>
      </c>
      <c r="E3" s="197">
        <f>'[2]14'!E5</f>
        <v>0</v>
      </c>
      <c r="F3" s="15">
        <f>SUM(B3:E3)</f>
        <v>84</v>
      </c>
      <c r="G3" s="196">
        <f>'[2]14'!H5</f>
        <v>38.94</v>
      </c>
      <c r="H3" s="197">
        <f>'[2]14'!I5</f>
        <v>0</v>
      </c>
      <c r="I3" s="197">
        <f>'[2]14'!J5</f>
        <v>0</v>
      </c>
      <c r="J3" s="197">
        <f>'[2]14'!K5</f>
        <v>0</v>
      </c>
      <c r="K3" s="15">
        <f>SUM(G3:J3)</f>
        <v>38.94</v>
      </c>
      <c r="L3" s="18">
        <f>frq!C3</f>
        <v>1</v>
      </c>
      <c r="M3" s="167">
        <f>IF($L3=1,G3,IF(AND($L3=0.985,G3&gt;0.985*B3),B3*0.985,IF(AND($L3=0.965,G3&gt;0.965*B3),0.965*B3,G3)))-R3</f>
        <v>38.54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38.54</v>
      </c>
      <c r="R3" s="18">
        <v>0.4</v>
      </c>
    </row>
    <row r="4" spans="1:18">
      <c r="A4" s="8" t="s">
        <v>46</v>
      </c>
      <c r="B4" s="196">
        <f>'[2]14'!B6</f>
        <v>84</v>
      </c>
      <c r="C4" s="197">
        <f>'[2]14'!C6</f>
        <v>0</v>
      </c>
      <c r="D4" s="197">
        <f>'[2]14'!D6</f>
        <v>0</v>
      </c>
      <c r="E4" s="197">
        <f>'[2]14'!E6</f>
        <v>0</v>
      </c>
      <c r="F4" s="15">
        <f>SUM(B4:E4)</f>
        <v>84</v>
      </c>
      <c r="G4" s="196">
        <f>'[2]14'!H6</f>
        <v>39</v>
      </c>
      <c r="H4" s="197">
        <f>'[2]14'!I6</f>
        <v>0</v>
      </c>
      <c r="I4" s="197">
        <f>'[2]14'!J6</f>
        <v>0</v>
      </c>
      <c r="J4" s="197">
        <f>'[2]14'!K6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'[2]14'!B7</f>
        <v>84</v>
      </c>
      <c r="C5" s="197">
        <f>'[2]14'!C7</f>
        <v>0</v>
      </c>
      <c r="D5" s="197">
        <f>'[2]14'!D7</f>
        <v>0</v>
      </c>
      <c r="E5" s="197">
        <f>'[2]14'!E7</f>
        <v>0</v>
      </c>
      <c r="F5" s="15">
        <f t="shared" ref="F5:F68" si="6">SUM(B5:E5)</f>
        <v>84</v>
      </c>
      <c r="G5" s="196">
        <f>'[2]14'!H7</f>
        <v>39</v>
      </c>
      <c r="H5" s="197">
        <f>'[2]14'!I7</f>
        <v>0</v>
      </c>
      <c r="I5" s="197">
        <f>'[2]14'!J7</f>
        <v>0</v>
      </c>
      <c r="J5" s="197">
        <f>'[2]14'!K7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'[2]14'!B8</f>
        <v>84</v>
      </c>
      <c r="C6" s="197">
        <f>'[2]14'!C8</f>
        <v>0</v>
      </c>
      <c r="D6" s="197">
        <f>'[2]14'!D8</f>
        <v>0</v>
      </c>
      <c r="E6" s="197">
        <f>'[2]14'!E8</f>
        <v>0</v>
      </c>
      <c r="F6" s="15">
        <f t="shared" si="6"/>
        <v>84</v>
      </c>
      <c r="G6" s="196">
        <f>'[2]14'!H8</f>
        <v>39</v>
      </c>
      <c r="H6" s="197">
        <f>'[2]14'!I8</f>
        <v>0</v>
      </c>
      <c r="I6" s="197">
        <f>'[2]14'!J8</f>
        <v>0</v>
      </c>
      <c r="J6" s="197">
        <f>'[2]14'!K8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'[2]14'!B9</f>
        <v>84</v>
      </c>
      <c r="C7" s="197">
        <f>'[2]14'!C9</f>
        <v>0</v>
      </c>
      <c r="D7" s="197">
        <f>'[2]14'!D9</f>
        <v>0</v>
      </c>
      <c r="E7" s="197">
        <f>'[2]14'!E9</f>
        <v>0</v>
      </c>
      <c r="F7" s="15">
        <f t="shared" si="6"/>
        <v>84</v>
      </c>
      <c r="G7" s="196">
        <f>'[2]14'!H9</f>
        <v>39</v>
      </c>
      <c r="H7" s="197">
        <f>'[2]14'!I9</f>
        <v>0</v>
      </c>
      <c r="I7" s="197">
        <f>'[2]14'!J9</f>
        <v>0</v>
      </c>
      <c r="J7" s="197">
        <f>'[2]14'!K9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6">
        <f>'[2]14'!B10</f>
        <v>84</v>
      </c>
      <c r="C8" s="197">
        <f>'[2]14'!C10</f>
        <v>0</v>
      </c>
      <c r="D8" s="197">
        <f>'[2]14'!D10</f>
        <v>0</v>
      </c>
      <c r="E8" s="197">
        <f>'[2]14'!E10</f>
        <v>0</v>
      </c>
      <c r="F8" s="15">
        <f t="shared" si="6"/>
        <v>84</v>
      </c>
      <c r="G8" s="196">
        <f>'[2]14'!H10</f>
        <v>39</v>
      </c>
      <c r="H8" s="197">
        <f>'[2]14'!I10</f>
        <v>0</v>
      </c>
      <c r="I8" s="197">
        <f>'[2]14'!J10</f>
        <v>0</v>
      </c>
      <c r="J8" s="197">
        <f>'[2]14'!K10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6">
        <f>'[2]14'!B11</f>
        <v>84</v>
      </c>
      <c r="C9" s="197">
        <f>'[2]14'!C11</f>
        <v>0</v>
      </c>
      <c r="D9" s="197">
        <f>'[2]14'!D11</f>
        <v>0</v>
      </c>
      <c r="E9" s="197">
        <f>'[2]14'!E11</f>
        <v>0</v>
      </c>
      <c r="F9" s="15">
        <f t="shared" si="6"/>
        <v>84</v>
      </c>
      <c r="G9" s="196">
        <f>'[2]14'!H11</f>
        <v>39</v>
      </c>
      <c r="H9" s="197">
        <f>'[2]14'!I11</f>
        <v>0</v>
      </c>
      <c r="I9" s="197">
        <f>'[2]14'!J11</f>
        <v>0</v>
      </c>
      <c r="J9" s="197">
        <f>'[2]14'!K11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'[2]14'!B12</f>
        <v>84</v>
      </c>
      <c r="C10" s="197">
        <f>'[2]14'!C12</f>
        <v>0</v>
      </c>
      <c r="D10" s="197">
        <f>'[2]14'!D12</f>
        <v>0</v>
      </c>
      <c r="E10" s="197">
        <f>'[2]14'!E12</f>
        <v>0</v>
      </c>
      <c r="F10" s="15">
        <f t="shared" si="6"/>
        <v>84</v>
      </c>
      <c r="G10" s="196">
        <f>'[2]14'!H12</f>
        <v>39</v>
      </c>
      <c r="H10" s="197">
        <f>'[2]14'!I12</f>
        <v>0</v>
      </c>
      <c r="I10" s="197">
        <f>'[2]14'!J12</f>
        <v>0</v>
      </c>
      <c r="J10" s="197">
        <f>'[2]14'!K12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6">
        <f>'[2]14'!B13</f>
        <v>84</v>
      </c>
      <c r="C11" s="197">
        <f>'[2]14'!C13</f>
        <v>0</v>
      </c>
      <c r="D11" s="197">
        <f>'[2]14'!D13</f>
        <v>0</v>
      </c>
      <c r="E11" s="197">
        <f>'[2]14'!E13</f>
        <v>0</v>
      </c>
      <c r="F11" s="15">
        <f t="shared" si="6"/>
        <v>84</v>
      </c>
      <c r="G11" s="196">
        <f>'[2]14'!H13</f>
        <v>39</v>
      </c>
      <c r="H11" s="197">
        <f>'[2]14'!I13</f>
        <v>0</v>
      </c>
      <c r="I11" s="197">
        <f>'[2]14'!J13</f>
        <v>0</v>
      </c>
      <c r="J11" s="197">
        <f>'[2]14'!K13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6">
        <f>'[2]14'!B14</f>
        <v>84</v>
      </c>
      <c r="C12" s="197">
        <f>'[2]14'!C14</f>
        <v>0</v>
      </c>
      <c r="D12" s="197">
        <f>'[2]14'!D14</f>
        <v>0</v>
      </c>
      <c r="E12" s="197">
        <f>'[2]14'!E14</f>
        <v>0</v>
      </c>
      <c r="F12" s="15">
        <f t="shared" si="6"/>
        <v>84</v>
      </c>
      <c r="G12" s="196">
        <f>'[2]14'!H14</f>
        <v>39</v>
      </c>
      <c r="H12" s="197">
        <f>'[2]14'!I14</f>
        <v>0</v>
      </c>
      <c r="I12" s="197">
        <f>'[2]14'!J14</f>
        <v>0</v>
      </c>
      <c r="J12" s="197">
        <f>'[2]14'!K14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6">
        <f>'[2]14'!B15</f>
        <v>84</v>
      </c>
      <c r="C13" s="197">
        <f>'[2]14'!C15</f>
        <v>0</v>
      </c>
      <c r="D13" s="197">
        <f>'[2]14'!D15</f>
        <v>0</v>
      </c>
      <c r="E13" s="197">
        <f>'[2]14'!E15</f>
        <v>0</v>
      </c>
      <c r="F13" s="15">
        <f t="shared" si="6"/>
        <v>84</v>
      </c>
      <c r="G13" s="196">
        <f>'[2]14'!H15</f>
        <v>39</v>
      </c>
      <c r="H13" s="197">
        <f>'[2]14'!I15</f>
        <v>0</v>
      </c>
      <c r="I13" s="197">
        <f>'[2]14'!J15</f>
        <v>0</v>
      </c>
      <c r="J13" s="197">
        <f>'[2]14'!K15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6">
        <f>'[2]14'!B16</f>
        <v>84</v>
      </c>
      <c r="C14" s="197">
        <f>'[2]14'!C16</f>
        <v>0</v>
      </c>
      <c r="D14" s="197">
        <f>'[2]14'!D16</f>
        <v>0</v>
      </c>
      <c r="E14" s="197">
        <f>'[2]14'!E16</f>
        <v>0</v>
      </c>
      <c r="F14" s="15">
        <f t="shared" si="6"/>
        <v>84</v>
      </c>
      <c r="G14" s="196">
        <f>'[2]14'!H16</f>
        <v>39</v>
      </c>
      <c r="H14" s="197">
        <f>'[2]14'!I16</f>
        <v>0</v>
      </c>
      <c r="I14" s="197">
        <f>'[2]14'!J16</f>
        <v>0</v>
      </c>
      <c r="J14" s="197">
        <f>'[2]14'!K16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6">
        <f>'[2]14'!B17</f>
        <v>84</v>
      </c>
      <c r="C15" s="197">
        <f>'[2]14'!C17</f>
        <v>0</v>
      </c>
      <c r="D15" s="197">
        <f>'[2]14'!D17</f>
        <v>0</v>
      </c>
      <c r="E15" s="197">
        <f>'[2]14'!E17</f>
        <v>0</v>
      </c>
      <c r="F15" s="15">
        <f t="shared" si="6"/>
        <v>84</v>
      </c>
      <c r="G15" s="196">
        <f>'[2]14'!H17</f>
        <v>39</v>
      </c>
      <c r="H15" s="197">
        <f>'[2]14'!I17</f>
        <v>0</v>
      </c>
      <c r="I15" s="197">
        <f>'[2]14'!J17</f>
        <v>0</v>
      </c>
      <c r="J15" s="197">
        <f>'[2]14'!K17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6">
        <f>'[2]14'!B18</f>
        <v>84</v>
      </c>
      <c r="C16" s="197">
        <f>'[2]14'!C18</f>
        <v>0</v>
      </c>
      <c r="D16" s="197">
        <f>'[2]14'!D18</f>
        <v>0</v>
      </c>
      <c r="E16" s="197">
        <f>'[2]14'!E18</f>
        <v>0</v>
      </c>
      <c r="F16" s="15">
        <f t="shared" si="6"/>
        <v>84</v>
      </c>
      <c r="G16" s="196">
        <f>'[2]14'!H18</f>
        <v>39</v>
      </c>
      <c r="H16" s="197">
        <f>'[2]14'!I18</f>
        <v>0</v>
      </c>
      <c r="I16" s="197">
        <f>'[2]14'!J18</f>
        <v>0</v>
      </c>
      <c r="J16" s="197">
        <f>'[2]14'!K18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6">
        <f>'[2]14'!B19</f>
        <v>84</v>
      </c>
      <c r="C17" s="197">
        <f>'[2]14'!C19</f>
        <v>0</v>
      </c>
      <c r="D17" s="197">
        <f>'[2]14'!D19</f>
        <v>0</v>
      </c>
      <c r="E17" s="197">
        <f>'[2]14'!E19</f>
        <v>0</v>
      </c>
      <c r="F17" s="15">
        <f t="shared" si="6"/>
        <v>84</v>
      </c>
      <c r="G17" s="196">
        <f>'[2]14'!H19</f>
        <v>39</v>
      </c>
      <c r="H17" s="197">
        <f>'[2]14'!I19</f>
        <v>0</v>
      </c>
      <c r="I17" s="197">
        <f>'[2]14'!J19</f>
        <v>0</v>
      </c>
      <c r="J17" s="197">
        <f>'[2]14'!K19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6">
        <f>'[2]14'!B20</f>
        <v>84</v>
      </c>
      <c r="C18" s="197">
        <f>'[2]14'!C20</f>
        <v>0</v>
      </c>
      <c r="D18" s="197">
        <f>'[2]14'!D20</f>
        <v>0</v>
      </c>
      <c r="E18" s="197">
        <f>'[2]14'!E20</f>
        <v>0</v>
      </c>
      <c r="F18" s="15">
        <f t="shared" si="6"/>
        <v>84</v>
      </c>
      <c r="G18" s="196">
        <f>'[2]14'!H20</f>
        <v>39</v>
      </c>
      <c r="H18" s="197">
        <f>'[2]14'!I20</f>
        <v>0</v>
      </c>
      <c r="I18" s="197">
        <f>'[2]14'!J20</f>
        <v>0</v>
      </c>
      <c r="J18" s="197">
        <f>'[2]14'!K20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6">
        <f>'[2]14'!B21</f>
        <v>84</v>
      </c>
      <c r="C19" s="197">
        <f>'[2]14'!C21</f>
        <v>0</v>
      </c>
      <c r="D19" s="197">
        <f>'[2]14'!D21</f>
        <v>0</v>
      </c>
      <c r="E19" s="197">
        <f>'[2]14'!E21</f>
        <v>0</v>
      </c>
      <c r="F19" s="15">
        <f t="shared" si="6"/>
        <v>84</v>
      </c>
      <c r="G19" s="196">
        <f>'[2]14'!H21</f>
        <v>39</v>
      </c>
      <c r="H19" s="197">
        <f>'[2]14'!I21</f>
        <v>0</v>
      </c>
      <c r="I19" s="197">
        <f>'[2]14'!J21</f>
        <v>0</v>
      </c>
      <c r="J19" s="197">
        <f>'[2]14'!K21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6">
        <f>'[2]14'!B22</f>
        <v>84</v>
      </c>
      <c r="C20" s="197">
        <f>'[2]14'!C22</f>
        <v>0</v>
      </c>
      <c r="D20" s="197">
        <f>'[2]14'!D22</f>
        <v>0</v>
      </c>
      <c r="E20" s="197">
        <f>'[2]14'!E22</f>
        <v>0</v>
      </c>
      <c r="F20" s="15">
        <f t="shared" si="6"/>
        <v>84</v>
      </c>
      <c r="G20" s="196">
        <f>'[2]14'!H22</f>
        <v>39</v>
      </c>
      <c r="H20" s="197">
        <f>'[2]14'!I22</f>
        <v>0</v>
      </c>
      <c r="I20" s="197">
        <f>'[2]14'!J22</f>
        <v>0</v>
      </c>
      <c r="J20" s="197">
        <f>'[2]14'!K22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196">
        <f>'[2]14'!B23</f>
        <v>84</v>
      </c>
      <c r="C21" s="197">
        <f>'[2]14'!C23</f>
        <v>0</v>
      </c>
      <c r="D21" s="197">
        <f>'[2]14'!D23</f>
        <v>0</v>
      </c>
      <c r="E21" s="197">
        <f>'[2]14'!E23</f>
        <v>0</v>
      </c>
      <c r="F21" s="15">
        <f t="shared" si="6"/>
        <v>84</v>
      </c>
      <c r="G21" s="196">
        <f>'[2]14'!H23</f>
        <v>39</v>
      </c>
      <c r="H21" s="197">
        <f>'[2]14'!I23</f>
        <v>0</v>
      </c>
      <c r="I21" s="197">
        <f>'[2]14'!J23</f>
        <v>0</v>
      </c>
      <c r="J21" s="197">
        <f>'[2]14'!K23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6">
        <f>'[2]14'!B24</f>
        <v>84</v>
      </c>
      <c r="C22" s="197">
        <f>'[2]14'!C24</f>
        <v>0</v>
      </c>
      <c r="D22" s="197">
        <f>'[2]14'!D24</f>
        <v>0</v>
      </c>
      <c r="E22" s="197">
        <f>'[2]14'!E24</f>
        <v>0</v>
      </c>
      <c r="F22" s="15">
        <f t="shared" si="6"/>
        <v>84</v>
      </c>
      <c r="G22" s="196">
        <f>'[2]14'!H24</f>
        <v>39</v>
      </c>
      <c r="H22" s="197">
        <f>'[2]14'!I24</f>
        <v>0</v>
      </c>
      <c r="I22" s="197">
        <f>'[2]14'!J24</f>
        <v>0</v>
      </c>
      <c r="J22" s="197">
        <f>'[2]14'!K24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6">
        <f>'[2]14'!B25</f>
        <v>84</v>
      </c>
      <c r="C23" s="197">
        <f>'[2]14'!C25</f>
        <v>0</v>
      </c>
      <c r="D23" s="197">
        <f>'[2]14'!D25</f>
        <v>0</v>
      </c>
      <c r="E23" s="197">
        <f>'[2]14'!E25</f>
        <v>0</v>
      </c>
      <c r="F23" s="15">
        <f t="shared" si="6"/>
        <v>84</v>
      </c>
      <c r="G23" s="196">
        <f>'[2]14'!H25</f>
        <v>39</v>
      </c>
      <c r="H23" s="197">
        <f>'[2]14'!I25</f>
        <v>0</v>
      </c>
      <c r="I23" s="197">
        <f>'[2]14'!J25</f>
        <v>0</v>
      </c>
      <c r="J23" s="197">
        <f>'[2]14'!K25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196">
        <f>'[2]14'!B26</f>
        <v>84</v>
      </c>
      <c r="C24" s="197">
        <f>'[2]14'!C26</f>
        <v>0</v>
      </c>
      <c r="D24" s="197">
        <f>'[2]14'!D26</f>
        <v>0</v>
      </c>
      <c r="E24" s="197">
        <f>'[2]14'!E26</f>
        <v>0</v>
      </c>
      <c r="F24" s="15">
        <f t="shared" si="6"/>
        <v>84</v>
      </c>
      <c r="G24" s="196">
        <f>'[2]14'!H26</f>
        <v>39</v>
      </c>
      <c r="H24" s="197">
        <f>'[2]14'!I26</f>
        <v>0</v>
      </c>
      <c r="I24" s="197">
        <f>'[2]14'!J26</f>
        <v>0</v>
      </c>
      <c r="J24" s="197">
        <f>'[2]14'!K26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196">
        <f>'[2]14'!B27</f>
        <v>84</v>
      </c>
      <c r="C25" s="197">
        <f>'[2]14'!C27</f>
        <v>0</v>
      </c>
      <c r="D25" s="197">
        <f>'[2]14'!D27</f>
        <v>0</v>
      </c>
      <c r="E25" s="197">
        <f>'[2]14'!E27</f>
        <v>0</v>
      </c>
      <c r="F25" s="15">
        <f t="shared" si="6"/>
        <v>84</v>
      </c>
      <c r="G25" s="196">
        <f>'[2]14'!H27</f>
        <v>39</v>
      </c>
      <c r="H25" s="197">
        <f>'[2]14'!I27</f>
        <v>0</v>
      </c>
      <c r="I25" s="197">
        <f>'[2]14'!J27</f>
        <v>0</v>
      </c>
      <c r="J25" s="197">
        <f>'[2]14'!K27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196">
        <f>'[2]14'!B28</f>
        <v>84</v>
      </c>
      <c r="C26" s="197">
        <f>'[2]14'!C28</f>
        <v>0</v>
      </c>
      <c r="D26" s="197">
        <f>'[2]14'!D28</f>
        <v>0</v>
      </c>
      <c r="E26" s="197">
        <f>'[2]14'!E28</f>
        <v>0</v>
      </c>
      <c r="F26" s="15">
        <f t="shared" si="6"/>
        <v>84</v>
      </c>
      <c r="G26" s="196">
        <f>'[2]14'!H28</f>
        <v>40</v>
      </c>
      <c r="H26" s="197">
        <f>'[2]14'!I28</f>
        <v>0</v>
      </c>
      <c r="I26" s="197">
        <f>'[2]14'!J28</f>
        <v>0</v>
      </c>
      <c r="J26" s="197">
        <f>'[2]14'!K28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'[2]14'!B29</f>
        <v>84</v>
      </c>
      <c r="C27" s="197">
        <f>'[2]14'!C29</f>
        <v>0</v>
      </c>
      <c r="D27" s="197">
        <f>'[2]14'!D29</f>
        <v>0</v>
      </c>
      <c r="E27" s="197">
        <f>'[2]14'!E29</f>
        <v>0</v>
      </c>
      <c r="F27" s="15">
        <f t="shared" si="6"/>
        <v>84</v>
      </c>
      <c r="G27" s="196">
        <f>'[2]14'!H29</f>
        <v>40</v>
      </c>
      <c r="H27" s="197">
        <f>'[2]14'!I29</f>
        <v>0</v>
      </c>
      <c r="I27" s="197">
        <f>'[2]14'!J29</f>
        <v>0</v>
      </c>
      <c r="J27" s="197">
        <f>'[2]14'!K29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'[2]14'!B30</f>
        <v>84</v>
      </c>
      <c r="C28" s="197">
        <f>'[2]14'!C30</f>
        <v>0</v>
      </c>
      <c r="D28" s="197">
        <f>'[2]14'!D30</f>
        <v>0</v>
      </c>
      <c r="E28" s="197">
        <f>'[2]14'!E30</f>
        <v>0</v>
      </c>
      <c r="F28" s="15">
        <f t="shared" si="6"/>
        <v>84</v>
      </c>
      <c r="G28" s="196">
        <f>'[2]14'!H30</f>
        <v>39</v>
      </c>
      <c r="H28" s="197">
        <f>'[2]14'!I30</f>
        <v>0</v>
      </c>
      <c r="I28" s="197">
        <f>'[2]14'!J30</f>
        <v>0</v>
      </c>
      <c r="J28" s="197">
        <f>'[2]14'!K30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196">
        <f>'[2]14'!B31</f>
        <v>84</v>
      </c>
      <c r="C29" s="197">
        <f>'[2]14'!C31</f>
        <v>0</v>
      </c>
      <c r="D29" s="197">
        <f>'[2]14'!D31</f>
        <v>0</v>
      </c>
      <c r="E29" s="197">
        <f>'[2]14'!E31</f>
        <v>0</v>
      </c>
      <c r="F29" s="15">
        <f t="shared" si="6"/>
        <v>84</v>
      </c>
      <c r="G29" s="196">
        <f>'[2]14'!H31</f>
        <v>39</v>
      </c>
      <c r="H29" s="197">
        <f>'[2]14'!I31</f>
        <v>0</v>
      </c>
      <c r="I29" s="197">
        <f>'[2]14'!J31</f>
        <v>0</v>
      </c>
      <c r="J29" s="197">
        <f>'[2]14'!K31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196">
        <f>'[2]14'!B32</f>
        <v>84</v>
      </c>
      <c r="C30" s="197">
        <f>'[2]14'!C32</f>
        <v>0</v>
      </c>
      <c r="D30" s="197">
        <f>'[2]14'!D32</f>
        <v>0</v>
      </c>
      <c r="E30" s="197">
        <f>'[2]14'!E32</f>
        <v>0</v>
      </c>
      <c r="F30" s="15">
        <f t="shared" si="6"/>
        <v>84</v>
      </c>
      <c r="G30" s="196">
        <f>'[2]14'!H32</f>
        <v>39</v>
      </c>
      <c r="H30" s="197">
        <f>'[2]14'!I32</f>
        <v>0</v>
      </c>
      <c r="I30" s="197">
        <f>'[2]14'!J32</f>
        <v>0</v>
      </c>
      <c r="J30" s="197">
        <f>'[2]14'!K32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196">
        <f>'[2]14'!B33</f>
        <v>84</v>
      </c>
      <c r="C31" s="197">
        <f>'[2]14'!C33</f>
        <v>0</v>
      </c>
      <c r="D31" s="197">
        <f>'[2]14'!D33</f>
        <v>0</v>
      </c>
      <c r="E31" s="197">
        <f>'[2]14'!E33</f>
        <v>0</v>
      </c>
      <c r="F31" s="15">
        <f t="shared" si="6"/>
        <v>84</v>
      </c>
      <c r="G31" s="196">
        <f>'[2]14'!H33</f>
        <v>39</v>
      </c>
      <c r="H31" s="197">
        <f>'[2]14'!I33</f>
        <v>0</v>
      </c>
      <c r="I31" s="197">
        <f>'[2]14'!J33</f>
        <v>0</v>
      </c>
      <c r="J31" s="197">
        <f>'[2]14'!K33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196">
        <f>'[2]14'!B34</f>
        <v>84</v>
      </c>
      <c r="C32" s="197">
        <f>'[2]14'!C34</f>
        <v>0</v>
      </c>
      <c r="D32" s="197">
        <f>'[2]14'!D34</f>
        <v>0</v>
      </c>
      <c r="E32" s="197">
        <f>'[2]14'!E34</f>
        <v>0</v>
      </c>
      <c r="F32" s="15">
        <f t="shared" si="6"/>
        <v>84</v>
      </c>
      <c r="G32" s="196">
        <f>'[2]14'!H34</f>
        <v>39</v>
      </c>
      <c r="H32" s="197">
        <f>'[2]14'!I34</f>
        <v>0</v>
      </c>
      <c r="I32" s="197">
        <f>'[2]14'!J34</f>
        <v>0</v>
      </c>
      <c r="J32" s="197">
        <f>'[2]14'!K34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196">
        <f>'[2]14'!B35</f>
        <v>84</v>
      </c>
      <c r="C33" s="197">
        <f>'[2]14'!C35</f>
        <v>0</v>
      </c>
      <c r="D33" s="197">
        <f>'[2]14'!D35</f>
        <v>0</v>
      </c>
      <c r="E33" s="197">
        <f>'[2]14'!E35</f>
        <v>0</v>
      </c>
      <c r="F33" s="15">
        <f t="shared" si="6"/>
        <v>84</v>
      </c>
      <c r="G33" s="196">
        <f>'[2]14'!H35</f>
        <v>39</v>
      </c>
      <c r="H33" s="197">
        <f>'[2]14'!I35</f>
        <v>0</v>
      </c>
      <c r="I33" s="197">
        <f>'[2]14'!J35</f>
        <v>0</v>
      </c>
      <c r="J33" s="197">
        <f>'[2]14'!K35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196">
        <f>'[2]14'!B36</f>
        <v>84</v>
      </c>
      <c r="C34" s="197">
        <f>'[2]14'!C36</f>
        <v>0</v>
      </c>
      <c r="D34" s="197">
        <f>'[2]14'!D36</f>
        <v>0</v>
      </c>
      <c r="E34" s="197">
        <f>'[2]14'!E36</f>
        <v>0</v>
      </c>
      <c r="F34" s="15">
        <f t="shared" si="6"/>
        <v>84</v>
      </c>
      <c r="G34" s="196">
        <f>'[2]14'!H36</f>
        <v>39</v>
      </c>
      <c r="H34" s="197">
        <f>'[2]14'!I36</f>
        <v>0</v>
      </c>
      <c r="I34" s="197">
        <f>'[2]14'!J36</f>
        <v>0</v>
      </c>
      <c r="J34" s="197">
        <f>'[2]14'!K36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196">
        <f>'[2]14'!B37</f>
        <v>84</v>
      </c>
      <c r="C35" s="197">
        <f>'[2]14'!C37</f>
        <v>0</v>
      </c>
      <c r="D35" s="197">
        <f>'[2]14'!D37</f>
        <v>0</v>
      </c>
      <c r="E35" s="197">
        <f>'[2]14'!E37</f>
        <v>0</v>
      </c>
      <c r="F35" s="15">
        <f t="shared" si="6"/>
        <v>84</v>
      </c>
      <c r="G35" s="196">
        <f>'[2]14'!H37</f>
        <v>39</v>
      </c>
      <c r="H35" s="197">
        <f>'[2]14'!I37</f>
        <v>0</v>
      </c>
      <c r="I35" s="197">
        <f>'[2]14'!J37</f>
        <v>0</v>
      </c>
      <c r="J35" s="197">
        <f>'[2]14'!K37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6">
        <f>'[2]14'!B38</f>
        <v>84</v>
      </c>
      <c r="C36" s="197">
        <f>'[2]14'!C38</f>
        <v>0</v>
      </c>
      <c r="D36" s="197">
        <f>'[2]14'!D38</f>
        <v>0</v>
      </c>
      <c r="E36" s="197">
        <f>'[2]14'!E38</f>
        <v>0</v>
      </c>
      <c r="F36" s="15">
        <f t="shared" si="6"/>
        <v>84</v>
      </c>
      <c r="G36" s="196">
        <f>'[2]14'!H38</f>
        <v>39</v>
      </c>
      <c r="H36" s="197">
        <f>'[2]14'!I38</f>
        <v>0</v>
      </c>
      <c r="I36" s="197">
        <f>'[2]14'!J38</f>
        <v>0</v>
      </c>
      <c r="J36" s="197">
        <f>'[2]14'!K38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6">
        <f>'[2]14'!B39</f>
        <v>84</v>
      </c>
      <c r="C37" s="197">
        <f>'[2]14'!C39</f>
        <v>0</v>
      </c>
      <c r="D37" s="197">
        <f>'[2]14'!D39</f>
        <v>0</v>
      </c>
      <c r="E37" s="197">
        <f>'[2]14'!E39</f>
        <v>0</v>
      </c>
      <c r="F37" s="15">
        <f t="shared" si="6"/>
        <v>84</v>
      </c>
      <c r="G37" s="196">
        <f>'[2]14'!H39</f>
        <v>39</v>
      </c>
      <c r="H37" s="197">
        <f>'[2]14'!I39</f>
        <v>0</v>
      </c>
      <c r="I37" s="197">
        <f>'[2]14'!J39</f>
        <v>0</v>
      </c>
      <c r="J37" s="197">
        <f>'[2]14'!K39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6">
        <f>'[2]14'!B40</f>
        <v>84</v>
      </c>
      <c r="C38" s="197">
        <f>'[2]14'!C40</f>
        <v>0</v>
      </c>
      <c r="D38" s="197">
        <f>'[2]14'!D40</f>
        <v>0</v>
      </c>
      <c r="E38" s="197">
        <f>'[2]14'!E40</f>
        <v>0</v>
      </c>
      <c r="F38" s="15">
        <f t="shared" si="6"/>
        <v>84</v>
      </c>
      <c r="G38" s="196">
        <f>'[2]14'!H40</f>
        <v>39</v>
      </c>
      <c r="H38" s="197">
        <f>'[2]14'!I40</f>
        <v>0</v>
      </c>
      <c r="I38" s="197">
        <f>'[2]14'!J40</f>
        <v>0</v>
      </c>
      <c r="J38" s="197">
        <f>'[2]14'!K40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6">
        <f>'[2]14'!B41</f>
        <v>84</v>
      </c>
      <c r="C39" s="197">
        <f>'[2]14'!C41</f>
        <v>0</v>
      </c>
      <c r="D39" s="197">
        <f>'[2]14'!D41</f>
        <v>0</v>
      </c>
      <c r="E39" s="197">
        <f>'[2]14'!E41</f>
        <v>0</v>
      </c>
      <c r="F39" s="15">
        <f t="shared" si="6"/>
        <v>84</v>
      </c>
      <c r="G39" s="196">
        <f>'[2]14'!H41</f>
        <v>39</v>
      </c>
      <c r="H39" s="197">
        <f>'[2]14'!I41</f>
        <v>0</v>
      </c>
      <c r="I39" s="197">
        <f>'[2]14'!J41</f>
        <v>0</v>
      </c>
      <c r="J39" s="197">
        <f>'[2]14'!K41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6">
        <f>'[2]14'!B42</f>
        <v>84</v>
      </c>
      <c r="C40" s="197">
        <f>'[2]14'!C42</f>
        <v>0</v>
      </c>
      <c r="D40" s="197">
        <f>'[2]14'!D42</f>
        <v>0</v>
      </c>
      <c r="E40" s="197">
        <f>'[2]14'!E42</f>
        <v>0</v>
      </c>
      <c r="F40" s="15">
        <f t="shared" si="6"/>
        <v>84</v>
      </c>
      <c r="G40" s="196">
        <f>'[2]14'!H42</f>
        <v>39</v>
      </c>
      <c r="H40" s="197">
        <f>'[2]14'!I42</f>
        <v>0</v>
      </c>
      <c r="I40" s="197">
        <f>'[2]14'!J42</f>
        <v>0</v>
      </c>
      <c r="J40" s="197">
        <f>'[2]14'!K42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6">
        <f>'[2]14'!B43</f>
        <v>84</v>
      </c>
      <c r="C41" s="197">
        <f>'[2]14'!C43</f>
        <v>0</v>
      </c>
      <c r="D41" s="197">
        <f>'[2]14'!D43</f>
        <v>0</v>
      </c>
      <c r="E41" s="197">
        <f>'[2]14'!E43</f>
        <v>0</v>
      </c>
      <c r="F41" s="15">
        <f t="shared" si="6"/>
        <v>84</v>
      </c>
      <c r="G41" s="196">
        <f>'[2]14'!H43</f>
        <v>39</v>
      </c>
      <c r="H41" s="197">
        <f>'[2]14'!I43</f>
        <v>0</v>
      </c>
      <c r="I41" s="197">
        <f>'[2]14'!J43</f>
        <v>0</v>
      </c>
      <c r="J41" s="197">
        <f>'[2]14'!K43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6">
        <f>'[2]14'!B44</f>
        <v>84</v>
      </c>
      <c r="C42" s="197">
        <f>'[2]14'!C44</f>
        <v>0</v>
      </c>
      <c r="D42" s="197">
        <f>'[2]14'!D44</f>
        <v>0</v>
      </c>
      <c r="E42" s="197">
        <f>'[2]14'!E44</f>
        <v>0</v>
      </c>
      <c r="F42" s="15">
        <f t="shared" si="6"/>
        <v>84</v>
      </c>
      <c r="G42" s="196">
        <f>'[2]14'!H44</f>
        <v>39</v>
      </c>
      <c r="H42" s="197">
        <f>'[2]14'!I44</f>
        <v>0</v>
      </c>
      <c r="I42" s="197">
        <f>'[2]14'!J44</f>
        <v>0</v>
      </c>
      <c r="J42" s="197">
        <f>'[2]14'!K44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6">
        <f>'[2]14'!B45</f>
        <v>84</v>
      </c>
      <c r="C43" s="197">
        <f>'[2]14'!C45</f>
        <v>0</v>
      </c>
      <c r="D43" s="197">
        <f>'[2]14'!D45</f>
        <v>0</v>
      </c>
      <c r="E43" s="197">
        <f>'[2]14'!E45</f>
        <v>0</v>
      </c>
      <c r="F43" s="15">
        <f t="shared" si="6"/>
        <v>84</v>
      </c>
      <c r="G43" s="196">
        <f>'[2]14'!H45</f>
        <v>39</v>
      </c>
      <c r="H43" s="197">
        <f>'[2]14'!I45</f>
        <v>0</v>
      </c>
      <c r="I43" s="197">
        <f>'[2]14'!J45</f>
        <v>0</v>
      </c>
      <c r="J43" s="197">
        <f>'[2]14'!K45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6">
        <f>'[2]14'!B46</f>
        <v>84</v>
      </c>
      <c r="C44" s="197">
        <f>'[2]14'!C46</f>
        <v>0</v>
      </c>
      <c r="D44" s="197">
        <f>'[2]14'!D46</f>
        <v>0</v>
      </c>
      <c r="E44" s="197">
        <f>'[2]14'!E46</f>
        <v>0</v>
      </c>
      <c r="F44" s="15">
        <f t="shared" si="6"/>
        <v>84</v>
      </c>
      <c r="G44" s="196">
        <f>'[2]14'!H46</f>
        <v>39</v>
      </c>
      <c r="H44" s="197">
        <f>'[2]14'!I46</f>
        <v>0</v>
      </c>
      <c r="I44" s="197">
        <f>'[2]14'!J46</f>
        <v>0</v>
      </c>
      <c r="J44" s="197">
        <f>'[2]14'!K46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6">
        <f>'[2]14'!B47</f>
        <v>84</v>
      </c>
      <c r="C45" s="197">
        <f>'[2]14'!C47</f>
        <v>0</v>
      </c>
      <c r="D45" s="197">
        <f>'[2]14'!D47</f>
        <v>0</v>
      </c>
      <c r="E45" s="197">
        <f>'[2]14'!E47</f>
        <v>0</v>
      </c>
      <c r="F45" s="15">
        <f t="shared" si="6"/>
        <v>84</v>
      </c>
      <c r="G45" s="196">
        <f>'[2]14'!H47</f>
        <v>39</v>
      </c>
      <c r="H45" s="197">
        <f>'[2]14'!I47</f>
        <v>0</v>
      </c>
      <c r="I45" s="197">
        <f>'[2]14'!J47</f>
        <v>0</v>
      </c>
      <c r="J45" s="197">
        <f>'[2]14'!K47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6">
        <f>'[2]14'!B48</f>
        <v>84</v>
      </c>
      <c r="C46" s="197">
        <f>'[2]14'!C48</f>
        <v>0</v>
      </c>
      <c r="D46" s="197">
        <f>'[2]14'!D48</f>
        <v>0</v>
      </c>
      <c r="E46" s="197">
        <f>'[2]14'!E48</f>
        <v>0</v>
      </c>
      <c r="F46" s="15">
        <f t="shared" si="6"/>
        <v>84</v>
      </c>
      <c r="G46" s="196">
        <f>'[2]14'!H48</f>
        <v>39</v>
      </c>
      <c r="H46" s="197">
        <f>'[2]14'!I48</f>
        <v>0</v>
      </c>
      <c r="I46" s="197">
        <f>'[2]14'!J48</f>
        <v>0</v>
      </c>
      <c r="J46" s="197">
        <f>'[2]14'!K48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6">
        <f>'[2]14'!B49</f>
        <v>84</v>
      </c>
      <c r="C47" s="197">
        <f>'[2]14'!C49</f>
        <v>0</v>
      </c>
      <c r="D47" s="197">
        <f>'[2]14'!D49</f>
        <v>0</v>
      </c>
      <c r="E47" s="197">
        <f>'[2]14'!E49</f>
        <v>0</v>
      </c>
      <c r="F47" s="15">
        <f t="shared" si="6"/>
        <v>84</v>
      </c>
      <c r="G47" s="196">
        <f>'[2]14'!H49</f>
        <v>39</v>
      </c>
      <c r="H47" s="197">
        <f>'[2]14'!I49</f>
        <v>0</v>
      </c>
      <c r="I47" s="197">
        <f>'[2]14'!J49</f>
        <v>0</v>
      </c>
      <c r="J47" s="197">
        <f>'[2]14'!K49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6">
        <f>'[2]14'!B50</f>
        <v>84</v>
      </c>
      <c r="C48" s="197">
        <f>'[2]14'!C50</f>
        <v>0</v>
      </c>
      <c r="D48" s="197">
        <f>'[2]14'!D50</f>
        <v>0</v>
      </c>
      <c r="E48" s="197">
        <f>'[2]14'!E50</f>
        <v>0</v>
      </c>
      <c r="F48" s="15">
        <f t="shared" si="6"/>
        <v>84</v>
      </c>
      <c r="G48" s="196">
        <f>'[2]14'!H50</f>
        <v>39</v>
      </c>
      <c r="H48" s="197">
        <f>'[2]14'!I50</f>
        <v>0</v>
      </c>
      <c r="I48" s="197">
        <f>'[2]14'!J50</f>
        <v>0</v>
      </c>
      <c r="J48" s="197">
        <f>'[2]14'!K50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6">
        <f>'[2]14'!B51</f>
        <v>84</v>
      </c>
      <c r="C49" s="197">
        <f>'[2]14'!C51</f>
        <v>0</v>
      </c>
      <c r="D49" s="197">
        <f>'[2]14'!D51</f>
        <v>0</v>
      </c>
      <c r="E49" s="197">
        <f>'[2]14'!E51</f>
        <v>0</v>
      </c>
      <c r="F49" s="15">
        <f t="shared" si="6"/>
        <v>84</v>
      </c>
      <c r="G49" s="196">
        <f>'[2]14'!H51</f>
        <v>39</v>
      </c>
      <c r="H49" s="197">
        <f>'[2]14'!I51</f>
        <v>0</v>
      </c>
      <c r="I49" s="197">
        <f>'[2]14'!J51</f>
        <v>0</v>
      </c>
      <c r="J49" s="197">
        <f>'[2]14'!K51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6">
        <f>'[2]14'!B52</f>
        <v>84</v>
      </c>
      <c r="C50" s="197">
        <f>'[2]14'!C52</f>
        <v>0</v>
      </c>
      <c r="D50" s="197">
        <f>'[2]14'!D52</f>
        <v>0</v>
      </c>
      <c r="E50" s="197">
        <f>'[2]14'!E52</f>
        <v>0</v>
      </c>
      <c r="F50" s="15">
        <f t="shared" si="6"/>
        <v>84</v>
      </c>
      <c r="G50" s="196">
        <f>'[2]14'!H52</f>
        <v>39</v>
      </c>
      <c r="H50" s="197">
        <f>'[2]14'!I52</f>
        <v>0</v>
      </c>
      <c r="I50" s="197">
        <f>'[2]14'!J52</f>
        <v>0</v>
      </c>
      <c r="J50" s="197">
        <f>'[2]14'!K52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6">
        <f>'[2]14'!B53</f>
        <v>84</v>
      </c>
      <c r="C51" s="197">
        <f>'[2]14'!C53</f>
        <v>0</v>
      </c>
      <c r="D51" s="197">
        <f>'[2]14'!D53</f>
        <v>0</v>
      </c>
      <c r="E51" s="197">
        <f>'[2]14'!E53</f>
        <v>0</v>
      </c>
      <c r="F51" s="15">
        <f t="shared" si="6"/>
        <v>84</v>
      </c>
      <c r="G51" s="196">
        <f>'[2]14'!H53</f>
        <v>39</v>
      </c>
      <c r="H51" s="197">
        <f>'[2]14'!I53</f>
        <v>0</v>
      </c>
      <c r="I51" s="197">
        <f>'[2]14'!J53</f>
        <v>0</v>
      </c>
      <c r="J51" s="197">
        <f>'[2]14'!K53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6">
        <f>'[2]14'!B54</f>
        <v>84</v>
      </c>
      <c r="C52" s="197">
        <f>'[2]14'!C54</f>
        <v>0</v>
      </c>
      <c r="D52" s="197">
        <f>'[2]14'!D54</f>
        <v>0</v>
      </c>
      <c r="E52" s="197">
        <f>'[2]14'!E54</f>
        <v>0</v>
      </c>
      <c r="F52" s="15">
        <f t="shared" si="6"/>
        <v>84</v>
      </c>
      <c r="G52" s="196">
        <f>'[2]14'!H54</f>
        <v>39</v>
      </c>
      <c r="H52" s="197">
        <f>'[2]14'!I54</f>
        <v>0</v>
      </c>
      <c r="I52" s="197">
        <f>'[2]14'!J54</f>
        <v>0</v>
      </c>
      <c r="J52" s="197">
        <f>'[2]14'!K54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6">
        <f>'[2]14'!B55</f>
        <v>84</v>
      </c>
      <c r="C53" s="197">
        <f>'[2]14'!C55</f>
        <v>0</v>
      </c>
      <c r="D53" s="197">
        <f>'[2]14'!D55</f>
        <v>0</v>
      </c>
      <c r="E53" s="197">
        <f>'[2]14'!E55</f>
        <v>0</v>
      </c>
      <c r="F53" s="15">
        <f t="shared" si="6"/>
        <v>84</v>
      </c>
      <c r="G53" s="196">
        <f>'[2]14'!H55</f>
        <v>39</v>
      </c>
      <c r="H53" s="197">
        <f>'[2]14'!I55</f>
        <v>0</v>
      </c>
      <c r="I53" s="197">
        <f>'[2]14'!J55</f>
        <v>0</v>
      </c>
      <c r="J53" s="197">
        <f>'[2]14'!K55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6">
        <f>'[2]14'!B56</f>
        <v>84</v>
      </c>
      <c r="C54" s="197">
        <f>'[2]14'!C56</f>
        <v>0</v>
      </c>
      <c r="D54" s="197">
        <f>'[2]14'!D56</f>
        <v>0</v>
      </c>
      <c r="E54" s="197">
        <f>'[2]14'!E56</f>
        <v>0</v>
      </c>
      <c r="F54" s="15">
        <f t="shared" si="6"/>
        <v>84</v>
      </c>
      <c r="G54" s="196">
        <f>'[2]14'!H56</f>
        <v>39</v>
      </c>
      <c r="H54" s="197">
        <f>'[2]14'!I56</f>
        <v>0</v>
      </c>
      <c r="I54" s="197">
        <f>'[2]14'!J56</f>
        <v>0</v>
      </c>
      <c r="J54" s="197">
        <f>'[2]14'!K56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6">
        <f>'[2]14'!B57</f>
        <v>84</v>
      </c>
      <c r="C55" s="197">
        <f>'[2]14'!C57</f>
        <v>0</v>
      </c>
      <c r="D55" s="197">
        <f>'[2]14'!D57</f>
        <v>0</v>
      </c>
      <c r="E55" s="197">
        <f>'[2]14'!E57</f>
        <v>0</v>
      </c>
      <c r="F55" s="15">
        <f t="shared" si="6"/>
        <v>84</v>
      </c>
      <c r="G55" s="196">
        <f>'[2]14'!H57</f>
        <v>39</v>
      </c>
      <c r="H55" s="197">
        <f>'[2]14'!I57</f>
        <v>0</v>
      </c>
      <c r="I55" s="197">
        <f>'[2]14'!J57</f>
        <v>0</v>
      </c>
      <c r="J55" s="197">
        <f>'[2]14'!K57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6">
        <f>'[2]14'!B58</f>
        <v>84</v>
      </c>
      <c r="C56" s="197">
        <f>'[2]14'!C58</f>
        <v>0</v>
      </c>
      <c r="D56" s="197">
        <f>'[2]14'!D58</f>
        <v>0</v>
      </c>
      <c r="E56" s="197">
        <f>'[2]14'!E58</f>
        <v>0</v>
      </c>
      <c r="F56" s="15">
        <f t="shared" si="6"/>
        <v>84</v>
      </c>
      <c r="G56" s="196">
        <f>'[2]14'!H58</f>
        <v>39</v>
      </c>
      <c r="H56" s="197">
        <f>'[2]14'!I58</f>
        <v>0</v>
      </c>
      <c r="I56" s="197">
        <f>'[2]14'!J58</f>
        <v>0</v>
      </c>
      <c r="J56" s="197">
        <f>'[2]14'!K58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6">
        <f>'[2]14'!B59</f>
        <v>84</v>
      </c>
      <c r="C57" s="197">
        <f>'[2]14'!C59</f>
        <v>0</v>
      </c>
      <c r="D57" s="197">
        <f>'[2]14'!D59</f>
        <v>0</v>
      </c>
      <c r="E57" s="197">
        <f>'[2]14'!E59</f>
        <v>0</v>
      </c>
      <c r="F57" s="15">
        <f t="shared" si="6"/>
        <v>84</v>
      </c>
      <c r="G57" s="196">
        <f>'[2]14'!H59</f>
        <v>39</v>
      </c>
      <c r="H57" s="197">
        <f>'[2]14'!I59</f>
        <v>0</v>
      </c>
      <c r="I57" s="197">
        <f>'[2]14'!J59</f>
        <v>0</v>
      </c>
      <c r="J57" s="197">
        <f>'[2]14'!K59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6">
        <f>'[2]14'!B60</f>
        <v>84</v>
      </c>
      <c r="C58" s="197">
        <f>'[2]14'!C60</f>
        <v>0</v>
      </c>
      <c r="D58" s="197">
        <f>'[2]14'!D60</f>
        <v>0</v>
      </c>
      <c r="E58" s="197">
        <f>'[2]14'!E60</f>
        <v>0</v>
      </c>
      <c r="F58" s="15">
        <f t="shared" si="6"/>
        <v>84</v>
      </c>
      <c r="G58" s="196">
        <f>'[2]14'!H60</f>
        <v>39</v>
      </c>
      <c r="H58" s="197">
        <f>'[2]14'!I60</f>
        <v>0</v>
      </c>
      <c r="I58" s="197">
        <f>'[2]14'!J60</f>
        <v>0</v>
      </c>
      <c r="J58" s="197">
        <f>'[2]14'!K60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6">
        <f>'[2]14'!B61</f>
        <v>84</v>
      </c>
      <c r="C59" s="197">
        <f>'[2]14'!C61</f>
        <v>0</v>
      </c>
      <c r="D59" s="197">
        <f>'[2]14'!D61</f>
        <v>0</v>
      </c>
      <c r="E59" s="197">
        <f>'[2]14'!E61</f>
        <v>0</v>
      </c>
      <c r="F59" s="15">
        <f t="shared" si="6"/>
        <v>84</v>
      </c>
      <c r="G59" s="196">
        <f>'[2]14'!H61</f>
        <v>39</v>
      </c>
      <c r="H59" s="197">
        <f>'[2]14'!I61</f>
        <v>0</v>
      </c>
      <c r="I59" s="197">
        <f>'[2]14'!J61</f>
        <v>0</v>
      </c>
      <c r="J59" s="197">
        <f>'[2]14'!K61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196">
        <f>'[2]14'!B62</f>
        <v>84</v>
      </c>
      <c r="C60" s="197">
        <f>'[2]14'!C62</f>
        <v>0</v>
      </c>
      <c r="D60" s="197">
        <f>'[2]14'!D62</f>
        <v>0</v>
      </c>
      <c r="E60" s="197">
        <f>'[2]14'!E62</f>
        <v>0</v>
      </c>
      <c r="F60" s="15">
        <f t="shared" si="6"/>
        <v>84</v>
      </c>
      <c r="G60" s="196">
        <f>'[2]14'!H62</f>
        <v>39</v>
      </c>
      <c r="H60" s="197">
        <f>'[2]14'!I62</f>
        <v>0</v>
      </c>
      <c r="I60" s="197">
        <f>'[2]14'!J62</f>
        <v>0</v>
      </c>
      <c r="J60" s="197">
        <f>'[2]14'!K62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196">
        <f>'[2]14'!B63</f>
        <v>84</v>
      </c>
      <c r="C61" s="197">
        <f>'[2]14'!C63</f>
        <v>0</v>
      </c>
      <c r="D61" s="197">
        <f>'[2]14'!D63</f>
        <v>0</v>
      </c>
      <c r="E61" s="197">
        <f>'[2]14'!E63</f>
        <v>0</v>
      </c>
      <c r="F61" s="15">
        <f t="shared" si="6"/>
        <v>84</v>
      </c>
      <c r="G61" s="196">
        <f>'[2]14'!H63</f>
        <v>39</v>
      </c>
      <c r="H61" s="197">
        <f>'[2]14'!I63</f>
        <v>0</v>
      </c>
      <c r="I61" s="197">
        <f>'[2]14'!J63</f>
        <v>0</v>
      </c>
      <c r="J61" s="197">
        <f>'[2]14'!K63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196">
        <f>'[2]14'!B64</f>
        <v>84</v>
      </c>
      <c r="C62" s="197">
        <f>'[2]14'!C64</f>
        <v>0</v>
      </c>
      <c r="D62" s="197">
        <f>'[2]14'!D64</f>
        <v>0</v>
      </c>
      <c r="E62" s="197">
        <f>'[2]14'!E64</f>
        <v>0</v>
      </c>
      <c r="F62" s="15">
        <f t="shared" si="6"/>
        <v>84</v>
      </c>
      <c r="G62" s="196">
        <f>'[2]14'!H64</f>
        <v>39</v>
      </c>
      <c r="H62" s="197">
        <f>'[2]14'!I64</f>
        <v>0</v>
      </c>
      <c r="I62" s="197">
        <f>'[2]14'!J64</f>
        <v>0</v>
      </c>
      <c r="J62" s="197">
        <f>'[2]14'!K64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6">
        <f>'[2]14'!B65</f>
        <v>84</v>
      </c>
      <c r="C63" s="197">
        <f>'[2]14'!C65</f>
        <v>0</v>
      </c>
      <c r="D63" s="197">
        <f>'[2]14'!D65</f>
        <v>0</v>
      </c>
      <c r="E63" s="197">
        <f>'[2]14'!E65</f>
        <v>0</v>
      </c>
      <c r="F63" s="15">
        <f t="shared" si="6"/>
        <v>84</v>
      </c>
      <c r="G63" s="196">
        <f>'[2]14'!H65</f>
        <v>39</v>
      </c>
      <c r="H63" s="197">
        <f>'[2]14'!I65</f>
        <v>0</v>
      </c>
      <c r="I63" s="197">
        <f>'[2]14'!J65</f>
        <v>0</v>
      </c>
      <c r="J63" s="197">
        <f>'[2]14'!K65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6">
        <f>'[2]14'!B66</f>
        <v>84</v>
      </c>
      <c r="C64" s="197">
        <f>'[2]14'!C66</f>
        <v>0</v>
      </c>
      <c r="D64" s="197">
        <f>'[2]14'!D66</f>
        <v>0</v>
      </c>
      <c r="E64" s="197">
        <f>'[2]14'!E66</f>
        <v>0</v>
      </c>
      <c r="F64" s="15">
        <f t="shared" si="6"/>
        <v>84</v>
      </c>
      <c r="G64" s="196">
        <f>'[2]14'!H66</f>
        <v>39</v>
      </c>
      <c r="H64" s="197">
        <f>'[2]14'!I66</f>
        <v>0</v>
      </c>
      <c r="I64" s="197">
        <f>'[2]14'!J66</f>
        <v>0</v>
      </c>
      <c r="J64" s="197">
        <f>'[2]14'!K66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6">
        <f>'[2]14'!B67</f>
        <v>84</v>
      </c>
      <c r="C65" s="197">
        <f>'[2]14'!C67</f>
        <v>0</v>
      </c>
      <c r="D65" s="197">
        <f>'[2]14'!D67</f>
        <v>0</v>
      </c>
      <c r="E65" s="197">
        <f>'[2]14'!E67</f>
        <v>0</v>
      </c>
      <c r="F65" s="15">
        <f t="shared" si="6"/>
        <v>84</v>
      </c>
      <c r="G65" s="196">
        <f>'[2]14'!H67</f>
        <v>39</v>
      </c>
      <c r="H65" s="197">
        <f>'[2]14'!I67</f>
        <v>0</v>
      </c>
      <c r="I65" s="197">
        <f>'[2]14'!J67</f>
        <v>0</v>
      </c>
      <c r="J65" s="197">
        <f>'[2]14'!K67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6">
        <f>'[2]14'!B68</f>
        <v>84</v>
      </c>
      <c r="C66" s="197">
        <f>'[2]14'!C68</f>
        <v>0</v>
      </c>
      <c r="D66" s="197">
        <f>'[2]14'!D68</f>
        <v>0</v>
      </c>
      <c r="E66" s="197">
        <f>'[2]14'!E68</f>
        <v>0</v>
      </c>
      <c r="F66" s="15">
        <f t="shared" si="6"/>
        <v>84</v>
      </c>
      <c r="G66" s="196">
        <f>'[2]14'!H68</f>
        <v>37</v>
      </c>
      <c r="H66" s="197">
        <f>'[2]14'!I68</f>
        <v>0</v>
      </c>
      <c r="I66" s="197">
        <f>'[2]14'!J68</f>
        <v>0</v>
      </c>
      <c r="J66" s="197">
        <f>'[2]14'!K68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6">
        <f>'[2]14'!B69</f>
        <v>84</v>
      </c>
      <c r="C67" s="197">
        <f>'[2]14'!C69</f>
        <v>0</v>
      </c>
      <c r="D67" s="197">
        <f>'[2]14'!D69</f>
        <v>0</v>
      </c>
      <c r="E67" s="197">
        <f>'[2]14'!E69</f>
        <v>0</v>
      </c>
      <c r="F67" s="15">
        <f t="shared" si="6"/>
        <v>84</v>
      </c>
      <c r="G67" s="196">
        <f>'[2]14'!H69</f>
        <v>37</v>
      </c>
      <c r="H67" s="197">
        <f>'[2]14'!I69</f>
        <v>0</v>
      </c>
      <c r="I67" s="197">
        <f>'[2]14'!J69</f>
        <v>0</v>
      </c>
      <c r="J67" s="197">
        <f>'[2]14'!K69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6">
        <f>'[2]14'!B70</f>
        <v>84</v>
      </c>
      <c r="C68" s="197">
        <f>'[2]14'!C70</f>
        <v>0</v>
      </c>
      <c r="D68" s="197">
        <f>'[2]14'!D70</f>
        <v>0</v>
      </c>
      <c r="E68" s="197">
        <f>'[2]14'!E70</f>
        <v>0</v>
      </c>
      <c r="F68" s="15">
        <f t="shared" si="6"/>
        <v>84</v>
      </c>
      <c r="G68" s="196">
        <f>'[2]14'!H70</f>
        <v>37</v>
      </c>
      <c r="H68" s="197">
        <f>'[2]14'!I70</f>
        <v>0</v>
      </c>
      <c r="I68" s="197">
        <f>'[2]14'!J70</f>
        <v>0</v>
      </c>
      <c r="J68" s="197">
        <f>'[2]14'!K70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6">
        <f>'[2]14'!B71</f>
        <v>84</v>
      </c>
      <c r="C69" s="197">
        <f>'[2]14'!C71</f>
        <v>0</v>
      </c>
      <c r="D69" s="197">
        <f>'[2]14'!D71</f>
        <v>0</v>
      </c>
      <c r="E69" s="197">
        <f>'[2]14'!E71</f>
        <v>0</v>
      </c>
      <c r="F69" s="15">
        <f t="shared" ref="F69:F98" si="16">SUM(B69:E69)</f>
        <v>84</v>
      </c>
      <c r="G69" s="196">
        <f>'[2]14'!H71</f>
        <v>37</v>
      </c>
      <c r="H69" s="197">
        <f>'[2]14'!I71</f>
        <v>0</v>
      </c>
      <c r="I69" s="197">
        <f>'[2]14'!J71</f>
        <v>0</v>
      </c>
      <c r="J69" s="197">
        <f>'[2]14'!K71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6">
        <f>'[2]14'!B72</f>
        <v>84</v>
      </c>
      <c r="C70" s="197">
        <f>'[2]14'!C72</f>
        <v>0</v>
      </c>
      <c r="D70" s="197">
        <f>'[2]14'!D72</f>
        <v>0</v>
      </c>
      <c r="E70" s="197">
        <f>'[2]14'!E72</f>
        <v>0</v>
      </c>
      <c r="F70" s="15">
        <f t="shared" si="16"/>
        <v>84</v>
      </c>
      <c r="G70" s="196">
        <f>'[2]14'!H72</f>
        <v>37</v>
      </c>
      <c r="H70" s="197">
        <f>'[2]14'!I72</f>
        <v>0</v>
      </c>
      <c r="I70" s="197">
        <f>'[2]14'!J72</f>
        <v>0</v>
      </c>
      <c r="J70" s="197">
        <f>'[2]14'!K72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6">
        <f>'[2]14'!B73</f>
        <v>84</v>
      </c>
      <c r="C71" s="197">
        <f>'[2]14'!C73</f>
        <v>0</v>
      </c>
      <c r="D71" s="197">
        <f>'[2]14'!D73</f>
        <v>0</v>
      </c>
      <c r="E71" s="197">
        <f>'[2]14'!E73</f>
        <v>0</v>
      </c>
      <c r="F71" s="15">
        <f t="shared" si="16"/>
        <v>84</v>
      </c>
      <c r="G71" s="196">
        <f>'[2]14'!H73</f>
        <v>37</v>
      </c>
      <c r="H71" s="197">
        <f>'[2]14'!I73</f>
        <v>0</v>
      </c>
      <c r="I71" s="197">
        <f>'[2]14'!J73</f>
        <v>0</v>
      </c>
      <c r="J71" s="197">
        <f>'[2]14'!K73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6">
        <f>'[2]14'!B74</f>
        <v>84</v>
      </c>
      <c r="C72" s="197">
        <f>'[2]14'!C74</f>
        <v>0</v>
      </c>
      <c r="D72" s="197">
        <f>'[2]14'!D74</f>
        <v>0</v>
      </c>
      <c r="E72" s="197">
        <f>'[2]14'!E74</f>
        <v>0</v>
      </c>
      <c r="F72" s="15">
        <f t="shared" si="16"/>
        <v>84</v>
      </c>
      <c r="G72" s="196">
        <f>'[2]14'!H74</f>
        <v>37</v>
      </c>
      <c r="H72" s="197">
        <f>'[2]14'!I74</f>
        <v>0</v>
      </c>
      <c r="I72" s="197">
        <f>'[2]14'!J74</f>
        <v>0</v>
      </c>
      <c r="J72" s="197">
        <f>'[2]14'!K74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6">
        <f>'[2]14'!B75</f>
        <v>84</v>
      </c>
      <c r="C73" s="197">
        <f>'[2]14'!C75</f>
        <v>0</v>
      </c>
      <c r="D73" s="197">
        <f>'[2]14'!D75</f>
        <v>0</v>
      </c>
      <c r="E73" s="197">
        <f>'[2]14'!E75</f>
        <v>0</v>
      </c>
      <c r="F73" s="15">
        <f t="shared" si="16"/>
        <v>84</v>
      </c>
      <c r="G73" s="196">
        <f>'[2]14'!H75</f>
        <v>37</v>
      </c>
      <c r="H73" s="197">
        <f>'[2]14'!I75</f>
        <v>0</v>
      </c>
      <c r="I73" s="197">
        <f>'[2]14'!J75</f>
        <v>0</v>
      </c>
      <c r="J73" s="197">
        <f>'[2]14'!K75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6">
        <f>'[2]14'!B76</f>
        <v>84</v>
      </c>
      <c r="C74" s="197">
        <f>'[2]14'!C76</f>
        <v>0</v>
      </c>
      <c r="D74" s="197">
        <f>'[2]14'!D76</f>
        <v>0</v>
      </c>
      <c r="E74" s="197">
        <f>'[2]14'!E76</f>
        <v>0</v>
      </c>
      <c r="F74" s="15">
        <f t="shared" si="16"/>
        <v>84</v>
      </c>
      <c r="G74" s="196">
        <f>'[2]14'!H76</f>
        <v>39</v>
      </c>
      <c r="H74" s="197">
        <f>'[2]14'!I76</f>
        <v>0</v>
      </c>
      <c r="I74" s="197">
        <f>'[2]14'!J76</f>
        <v>0</v>
      </c>
      <c r="J74" s="197">
        <f>'[2]14'!K76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6">
        <f>'[2]14'!B77</f>
        <v>84</v>
      </c>
      <c r="C75" s="197">
        <f>'[2]14'!C77</f>
        <v>0</v>
      </c>
      <c r="D75" s="197">
        <f>'[2]14'!D77</f>
        <v>0</v>
      </c>
      <c r="E75" s="197">
        <f>'[2]14'!E77</f>
        <v>0</v>
      </c>
      <c r="F75" s="15">
        <f t="shared" si="16"/>
        <v>84</v>
      </c>
      <c r="G75" s="196">
        <f>'[2]14'!H77</f>
        <v>40</v>
      </c>
      <c r="H75" s="197">
        <f>'[2]14'!I77</f>
        <v>0</v>
      </c>
      <c r="I75" s="197">
        <f>'[2]14'!J77</f>
        <v>0</v>
      </c>
      <c r="J75" s="197">
        <f>'[2]14'!K77</f>
        <v>0</v>
      </c>
      <c r="K75" s="15">
        <f t="shared" si="13"/>
        <v>40</v>
      </c>
      <c r="L75" s="18">
        <f>frq!C75</f>
        <v>1</v>
      </c>
      <c r="M75" s="167">
        <f t="shared" si="14"/>
        <v>39.6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39.6</v>
      </c>
      <c r="R75" s="18">
        <v>0.4</v>
      </c>
    </row>
    <row r="76" spans="1:18">
      <c r="A76" s="8" t="s">
        <v>118</v>
      </c>
      <c r="B76" s="196">
        <f>'[2]14'!B78</f>
        <v>84</v>
      </c>
      <c r="C76" s="197">
        <f>'[2]14'!C78</f>
        <v>0</v>
      </c>
      <c r="D76" s="197">
        <f>'[2]14'!D78</f>
        <v>0</v>
      </c>
      <c r="E76" s="197">
        <f>'[2]14'!E78</f>
        <v>0</v>
      </c>
      <c r="F76" s="15">
        <f t="shared" si="16"/>
        <v>84</v>
      </c>
      <c r="G76" s="196">
        <f>'[2]14'!H78</f>
        <v>40</v>
      </c>
      <c r="H76" s="197">
        <f>'[2]14'!I78</f>
        <v>0</v>
      </c>
      <c r="I76" s="197">
        <f>'[2]14'!J78</f>
        <v>0</v>
      </c>
      <c r="J76" s="197">
        <f>'[2]14'!K78</f>
        <v>0</v>
      </c>
      <c r="K76" s="15">
        <f t="shared" si="13"/>
        <v>40</v>
      </c>
      <c r="L76" s="18">
        <f>frq!C76</f>
        <v>1</v>
      </c>
      <c r="M76" s="167">
        <f t="shared" si="14"/>
        <v>39.6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39.6</v>
      </c>
      <c r="R76" s="18">
        <v>0.4</v>
      </c>
    </row>
    <row r="77" spans="1:18">
      <c r="A77" s="8" t="s">
        <v>119</v>
      </c>
      <c r="B77" s="196">
        <f>'[2]14'!B79</f>
        <v>84</v>
      </c>
      <c r="C77" s="197">
        <f>'[2]14'!C79</f>
        <v>0</v>
      </c>
      <c r="D77" s="197">
        <f>'[2]14'!D79</f>
        <v>0</v>
      </c>
      <c r="E77" s="197">
        <f>'[2]14'!E79</f>
        <v>0</v>
      </c>
      <c r="F77" s="15">
        <f t="shared" si="16"/>
        <v>84</v>
      </c>
      <c r="G77" s="196">
        <f>'[2]14'!H79</f>
        <v>40</v>
      </c>
      <c r="H77" s="197">
        <f>'[2]14'!I79</f>
        <v>0</v>
      </c>
      <c r="I77" s="197">
        <f>'[2]14'!J79</f>
        <v>0</v>
      </c>
      <c r="J77" s="197">
        <f>'[2]14'!K79</f>
        <v>0</v>
      </c>
      <c r="K77" s="15">
        <f t="shared" si="13"/>
        <v>40</v>
      </c>
      <c r="L77" s="18">
        <f>frq!C77</f>
        <v>1</v>
      </c>
      <c r="M77" s="167">
        <f t="shared" si="14"/>
        <v>39.6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39.6</v>
      </c>
      <c r="R77" s="18">
        <v>0.4</v>
      </c>
    </row>
    <row r="78" spans="1:18">
      <c r="A78" s="8" t="s">
        <v>120</v>
      </c>
      <c r="B78" s="196">
        <f>'[2]14'!B80</f>
        <v>84</v>
      </c>
      <c r="C78" s="197">
        <f>'[2]14'!C80</f>
        <v>0</v>
      </c>
      <c r="D78" s="197">
        <f>'[2]14'!D80</f>
        <v>0</v>
      </c>
      <c r="E78" s="197">
        <f>'[2]14'!E80</f>
        <v>0</v>
      </c>
      <c r="F78" s="15">
        <f t="shared" si="16"/>
        <v>84</v>
      </c>
      <c r="G78" s="196">
        <f>'[2]14'!H80</f>
        <v>40</v>
      </c>
      <c r="H78" s="197">
        <f>'[2]14'!I80</f>
        <v>0</v>
      </c>
      <c r="I78" s="197">
        <f>'[2]14'!J80</f>
        <v>0</v>
      </c>
      <c r="J78" s="197">
        <f>'[2]14'!K80</f>
        <v>0</v>
      </c>
      <c r="K78" s="15">
        <f t="shared" si="13"/>
        <v>40</v>
      </c>
      <c r="L78" s="18">
        <f>frq!C78</f>
        <v>1</v>
      </c>
      <c r="M78" s="167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</row>
    <row r="79" spans="1:18">
      <c r="A79" s="8" t="s">
        <v>121</v>
      </c>
      <c r="B79" s="196">
        <f>'[2]14'!B81</f>
        <v>84</v>
      </c>
      <c r="C79" s="197">
        <f>'[2]14'!C81</f>
        <v>0</v>
      </c>
      <c r="D79" s="197">
        <f>'[2]14'!D81</f>
        <v>0</v>
      </c>
      <c r="E79" s="197">
        <f>'[2]14'!E81</f>
        <v>0</v>
      </c>
      <c r="F79" s="15">
        <f t="shared" si="16"/>
        <v>84</v>
      </c>
      <c r="G79" s="196">
        <f>'[2]14'!H81</f>
        <v>40</v>
      </c>
      <c r="H79" s="197">
        <f>'[2]14'!I81</f>
        <v>0</v>
      </c>
      <c r="I79" s="197">
        <f>'[2]14'!J81</f>
        <v>0</v>
      </c>
      <c r="J79" s="197">
        <f>'[2]14'!K81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196">
        <f>'[2]14'!B82</f>
        <v>84</v>
      </c>
      <c r="C80" s="197">
        <f>'[2]14'!C82</f>
        <v>0</v>
      </c>
      <c r="D80" s="197">
        <f>'[2]14'!D82</f>
        <v>0</v>
      </c>
      <c r="E80" s="197">
        <f>'[2]14'!E82</f>
        <v>0</v>
      </c>
      <c r="F80" s="15">
        <f t="shared" si="16"/>
        <v>84</v>
      </c>
      <c r="G80" s="196">
        <f>'[2]14'!H82</f>
        <v>40</v>
      </c>
      <c r="H80" s="197">
        <f>'[2]14'!I82</f>
        <v>0</v>
      </c>
      <c r="I80" s="197">
        <f>'[2]14'!J82</f>
        <v>0</v>
      </c>
      <c r="J80" s="197">
        <f>'[2]14'!K82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196">
        <f>'[2]14'!B83</f>
        <v>84</v>
      </c>
      <c r="C81" s="197">
        <f>'[2]14'!C83</f>
        <v>0</v>
      </c>
      <c r="D81" s="197">
        <f>'[2]14'!D83</f>
        <v>0</v>
      </c>
      <c r="E81" s="197">
        <f>'[2]14'!E83</f>
        <v>0</v>
      </c>
      <c r="F81" s="15">
        <f t="shared" si="16"/>
        <v>84</v>
      </c>
      <c r="G81" s="196">
        <f>'[2]14'!H83</f>
        <v>40</v>
      </c>
      <c r="H81" s="197">
        <f>'[2]14'!I83</f>
        <v>0</v>
      </c>
      <c r="I81" s="197">
        <f>'[2]14'!J83</f>
        <v>0</v>
      </c>
      <c r="J81" s="197">
        <f>'[2]14'!K83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196">
        <f>'[2]14'!B84</f>
        <v>84</v>
      </c>
      <c r="C82" s="197">
        <f>'[2]14'!C84</f>
        <v>0</v>
      </c>
      <c r="D82" s="197">
        <f>'[2]14'!D84</f>
        <v>0</v>
      </c>
      <c r="E82" s="197">
        <f>'[2]14'!E84</f>
        <v>0</v>
      </c>
      <c r="F82" s="15">
        <f t="shared" si="16"/>
        <v>84</v>
      </c>
      <c r="G82" s="196">
        <f>'[2]14'!H84</f>
        <v>40</v>
      </c>
      <c r="H82" s="197">
        <f>'[2]14'!I84</f>
        <v>0</v>
      </c>
      <c r="I82" s="197">
        <f>'[2]14'!J84</f>
        <v>0</v>
      </c>
      <c r="J82" s="197">
        <f>'[2]14'!K84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196">
        <f>'[2]14'!B85</f>
        <v>84</v>
      </c>
      <c r="C83" s="197">
        <f>'[2]14'!C85</f>
        <v>0</v>
      </c>
      <c r="D83" s="197">
        <f>'[2]14'!D85</f>
        <v>0</v>
      </c>
      <c r="E83" s="197">
        <f>'[2]14'!E85</f>
        <v>0</v>
      </c>
      <c r="F83" s="15">
        <f t="shared" si="16"/>
        <v>84</v>
      </c>
      <c r="G83" s="196">
        <f>'[2]14'!H85</f>
        <v>40</v>
      </c>
      <c r="H83" s="197">
        <f>'[2]14'!I85</f>
        <v>0</v>
      </c>
      <c r="I83" s="197">
        <f>'[2]14'!J85</f>
        <v>0</v>
      </c>
      <c r="J83" s="197">
        <f>'[2]14'!K85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196">
        <f>'[2]14'!B86</f>
        <v>84</v>
      </c>
      <c r="C84" s="197">
        <f>'[2]14'!C86</f>
        <v>0</v>
      </c>
      <c r="D84" s="197">
        <f>'[2]14'!D86</f>
        <v>0</v>
      </c>
      <c r="E84" s="197">
        <f>'[2]14'!E86</f>
        <v>0</v>
      </c>
      <c r="F84" s="15">
        <f t="shared" si="16"/>
        <v>84</v>
      </c>
      <c r="G84" s="196">
        <f>'[2]14'!H86</f>
        <v>40</v>
      </c>
      <c r="H84" s="197">
        <f>'[2]14'!I86</f>
        <v>0</v>
      </c>
      <c r="I84" s="197">
        <f>'[2]14'!J86</f>
        <v>0</v>
      </c>
      <c r="J84" s="197">
        <f>'[2]14'!K86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196">
        <f>'[2]14'!B87</f>
        <v>84</v>
      </c>
      <c r="C85" s="197">
        <f>'[2]14'!C87</f>
        <v>0</v>
      </c>
      <c r="D85" s="197">
        <f>'[2]14'!D87</f>
        <v>0</v>
      </c>
      <c r="E85" s="197">
        <f>'[2]14'!E87</f>
        <v>0</v>
      </c>
      <c r="F85" s="15">
        <f t="shared" si="16"/>
        <v>84</v>
      </c>
      <c r="G85" s="196">
        <f>'[2]14'!H87</f>
        <v>40</v>
      </c>
      <c r="H85" s="197">
        <f>'[2]14'!I87</f>
        <v>0</v>
      </c>
      <c r="I85" s="197">
        <f>'[2]14'!J87</f>
        <v>0</v>
      </c>
      <c r="J85" s="197">
        <f>'[2]14'!K87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196">
        <f>'[2]14'!B88</f>
        <v>84</v>
      </c>
      <c r="C86" s="197">
        <f>'[2]14'!C88</f>
        <v>0</v>
      </c>
      <c r="D86" s="197">
        <f>'[2]14'!D88</f>
        <v>0</v>
      </c>
      <c r="E86" s="197">
        <f>'[2]14'!E88</f>
        <v>0</v>
      </c>
      <c r="F86" s="15">
        <f t="shared" si="16"/>
        <v>84</v>
      </c>
      <c r="G86" s="196">
        <f>'[2]14'!H88</f>
        <v>40</v>
      </c>
      <c r="H86" s="197">
        <f>'[2]14'!I88</f>
        <v>0</v>
      </c>
      <c r="I86" s="197">
        <f>'[2]14'!J88</f>
        <v>0</v>
      </c>
      <c r="J86" s="197">
        <f>'[2]14'!K88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196">
        <f>'[2]14'!B89</f>
        <v>84</v>
      </c>
      <c r="C87" s="197">
        <f>'[2]14'!C89</f>
        <v>0</v>
      </c>
      <c r="D87" s="197">
        <f>'[2]14'!D89</f>
        <v>0</v>
      </c>
      <c r="E87" s="197">
        <f>'[2]14'!E89</f>
        <v>0</v>
      </c>
      <c r="F87" s="15">
        <f t="shared" si="16"/>
        <v>84</v>
      </c>
      <c r="G87" s="196">
        <f>'[2]14'!H89</f>
        <v>40</v>
      </c>
      <c r="H87" s="197">
        <f>'[2]14'!I89</f>
        <v>0</v>
      </c>
      <c r="I87" s="197">
        <f>'[2]14'!J89</f>
        <v>0</v>
      </c>
      <c r="J87" s="197">
        <f>'[2]14'!K89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196">
        <f>'[2]14'!B90</f>
        <v>84</v>
      </c>
      <c r="C88" s="197">
        <f>'[2]14'!C90</f>
        <v>0</v>
      </c>
      <c r="D88" s="197">
        <f>'[2]14'!D90</f>
        <v>0</v>
      </c>
      <c r="E88" s="197">
        <f>'[2]14'!E90</f>
        <v>0</v>
      </c>
      <c r="F88" s="15">
        <f t="shared" si="16"/>
        <v>84</v>
      </c>
      <c r="G88" s="196">
        <f>'[2]14'!H90</f>
        <v>40</v>
      </c>
      <c r="H88" s="197">
        <f>'[2]14'!I90</f>
        <v>0</v>
      </c>
      <c r="I88" s="197">
        <f>'[2]14'!J90</f>
        <v>0</v>
      </c>
      <c r="J88" s="197">
        <f>'[2]14'!K90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196">
        <f>'[2]14'!B91</f>
        <v>84</v>
      </c>
      <c r="C89" s="197">
        <f>'[2]14'!C91</f>
        <v>0</v>
      </c>
      <c r="D89" s="197">
        <f>'[2]14'!D91</f>
        <v>0</v>
      </c>
      <c r="E89" s="197">
        <f>'[2]14'!E91</f>
        <v>0</v>
      </c>
      <c r="F89" s="15">
        <f t="shared" si="16"/>
        <v>84</v>
      </c>
      <c r="G89" s="196">
        <f>'[2]14'!H91</f>
        <v>40</v>
      </c>
      <c r="H89" s="197">
        <f>'[2]14'!I91</f>
        <v>0</v>
      </c>
      <c r="I89" s="197">
        <f>'[2]14'!J91</f>
        <v>0</v>
      </c>
      <c r="J89" s="197">
        <f>'[2]14'!K91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196">
        <f>'[2]14'!B92</f>
        <v>84</v>
      </c>
      <c r="C90" s="197">
        <f>'[2]14'!C92</f>
        <v>0</v>
      </c>
      <c r="D90" s="197">
        <f>'[2]14'!D92</f>
        <v>0</v>
      </c>
      <c r="E90" s="197">
        <f>'[2]14'!E92</f>
        <v>0</v>
      </c>
      <c r="F90" s="15">
        <f t="shared" si="16"/>
        <v>84</v>
      </c>
      <c r="G90" s="196">
        <f>'[2]14'!H92</f>
        <v>40</v>
      </c>
      <c r="H90" s="197">
        <f>'[2]14'!I92</f>
        <v>0</v>
      </c>
      <c r="I90" s="197">
        <f>'[2]14'!J92</f>
        <v>0</v>
      </c>
      <c r="J90" s="197">
        <f>'[2]14'!K92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6">
        <f>'[2]14'!B93</f>
        <v>84</v>
      </c>
      <c r="C91" s="197">
        <f>'[2]14'!C93</f>
        <v>0</v>
      </c>
      <c r="D91" s="197">
        <f>'[2]14'!D93</f>
        <v>0</v>
      </c>
      <c r="E91" s="197">
        <f>'[2]14'!E93</f>
        <v>0</v>
      </c>
      <c r="F91" s="15">
        <f t="shared" si="16"/>
        <v>84</v>
      </c>
      <c r="G91" s="196">
        <f>'[2]14'!H93</f>
        <v>40</v>
      </c>
      <c r="H91" s="197">
        <f>'[2]14'!I93</f>
        <v>0</v>
      </c>
      <c r="I91" s="197">
        <f>'[2]14'!J93</f>
        <v>0</v>
      </c>
      <c r="J91" s="197">
        <f>'[2]14'!K93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6">
        <f>'[2]14'!B94</f>
        <v>84</v>
      </c>
      <c r="C92" s="197">
        <f>'[2]14'!C94</f>
        <v>0</v>
      </c>
      <c r="D92" s="197">
        <f>'[2]14'!D94</f>
        <v>0</v>
      </c>
      <c r="E92" s="197">
        <f>'[2]14'!E94</f>
        <v>0</v>
      </c>
      <c r="F92" s="15">
        <f t="shared" si="16"/>
        <v>84</v>
      </c>
      <c r="G92" s="196">
        <f>'[2]14'!H94</f>
        <v>40</v>
      </c>
      <c r="H92" s="197">
        <f>'[2]14'!I94</f>
        <v>0</v>
      </c>
      <c r="I92" s="197">
        <f>'[2]14'!J94</f>
        <v>0</v>
      </c>
      <c r="J92" s="197">
        <f>'[2]14'!K94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6">
        <f>'[2]14'!B95</f>
        <v>84</v>
      </c>
      <c r="C93" s="197">
        <f>'[2]14'!C95</f>
        <v>0</v>
      </c>
      <c r="D93" s="197">
        <f>'[2]14'!D95</f>
        <v>0</v>
      </c>
      <c r="E93" s="197">
        <f>'[2]14'!E95</f>
        <v>0</v>
      </c>
      <c r="F93" s="15">
        <f t="shared" si="16"/>
        <v>84</v>
      </c>
      <c r="G93" s="196">
        <f>'[2]14'!H95</f>
        <v>40</v>
      </c>
      <c r="H93" s="197">
        <f>'[2]14'!I95</f>
        <v>0</v>
      </c>
      <c r="I93" s="197">
        <f>'[2]14'!J95</f>
        <v>0</v>
      </c>
      <c r="J93" s="197">
        <f>'[2]14'!K95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6">
        <f>'[2]14'!B96</f>
        <v>84</v>
      </c>
      <c r="C94" s="197">
        <f>'[2]14'!C96</f>
        <v>0</v>
      </c>
      <c r="D94" s="197">
        <f>'[2]14'!D96</f>
        <v>0</v>
      </c>
      <c r="E94" s="197">
        <f>'[2]14'!E96</f>
        <v>0</v>
      </c>
      <c r="F94" s="15">
        <f t="shared" si="16"/>
        <v>84</v>
      </c>
      <c r="G94" s="196">
        <f>'[2]14'!H96</f>
        <v>40</v>
      </c>
      <c r="H94" s="197">
        <f>'[2]14'!I96</f>
        <v>0</v>
      </c>
      <c r="I94" s="197">
        <f>'[2]14'!J96</f>
        <v>0</v>
      </c>
      <c r="J94" s="197">
        <f>'[2]14'!K96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6">
        <f>'[2]14'!B97</f>
        <v>84</v>
      </c>
      <c r="C95" s="197">
        <f>'[2]14'!C97</f>
        <v>0</v>
      </c>
      <c r="D95" s="197">
        <f>'[2]14'!D97</f>
        <v>0</v>
      </c>
      <c r="E95" s="197">
        <f>'[2]14'!E97</f>
        <v>0</v>
      </c>
      <c r="F95" s="15">
        <f t="shared" si="16"/>
        <v>84</v>
      </c>
      <c r="G95" s="196">
        <f>'[2]14'!H97</f>
        <v>40</v>
      </c>
      <c r="H95" s="197">
        <f>'[2]14'!I97</f>
        <v>0</v>
      </c>
      <c r="I95" s="197">
        <f>'[2]14'!J97</f>
        <v>0</v>
      </c>
      <c r="J95" s="197">
        <f>'[2]14'!K97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6">
        <f>'[2]14'!B98</f>
        <v>84</v>
      </c>
      <c r="C96" s="197">
        <f>'[2]14'!C98</f>
        <v>0</v>
      </c>
      <c r="D96" s="197">
        <f>'[2]14'!D98</f>
        <v>0</v>
      </c>
      <c r="E96" s="197">
        <f>'[2]14'!E98</f>
        <v>0</v>
      </c>
      <c r="F96" s="15">
        <f t="shared" si="16"/>
        <v>84</v>
      </c>
      <c r="G96" s="196">
        <f>'[2]14'!H98</f>
        <v>40</v>
      </c>
      <c r="H96" s="197">
        <f>'[2]14'!I98</f>
        <v>0</v>
      </c>
      <c r="I96" s="197">
        <f>'[2]14'!J98</f>
        <v>0</v>
      </c>
      <c r="J96" s="197">
        <f>'[2]14'!K98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'[2]14'!B99</f>
        <v>84</v>
      </c>
      <c r="C97" s="197">
        <f>'[2]14'!C99</f>
        <v>0</v>
      </c>
      <c r="D97" s="197">
        <f>'[2]14'!D99</f>
        <v>0</v>
      </c>
      <c r="E97" s="197">
        <f>'[2]14'!E99</f>
        <v>0</v>
      </c>
      <c r="F97" s="15">
        <f t="shared" si="16"/>
        <v>84</v>
      </c>
      <c r="G97" s="196">
        <f>'[2]14'!H99</f>
        <v>40</v>
      </c>
      <c r="H97" s="197">
        <f>'[2]14'!I99</f>
        <v>0</v>
      </c>
      <c r="I97" s="197">
        <f>'[2]14'!J99</f>
        <v>0</v>
      </c>
      <c r="J97" s="197">
        <f>'[2]14'!K99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'[2]14'!B100</f>
        <v>84</v>
      </c>
      <c r="C98" s="197">
        <f>'[2]14'!C100</f>
        <v>0</v>
      </c>
      <c r="D98" s="197">
        <f>'[2]14'!D100</f>
        <v>0</v>
      </c>
      <c r="E98" s="197">
        <f>'[2]14'!E100</f>
        <v>0</v>
      </c>
      <c r="F98" s="15">
        <f t="shared" si="16"/>
        <v>84</v>
      </c>
      <c r="G98" s="196">
        <f>'[2]14'!H100</f>
        <v>40</v>
      </c>
      <c r="H98" s="197">
        <f>'[2]14'!I100</f>
        <v>0</v>
      </c>
      <c r="I98" s="197">
        <f>'[2]14'!J100</f>
        <v>0</v>
      </c>
      <c r="J98" s="197">
        <f>'[2]14'!K100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0.93848500000000001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0.93848500000000001</v>
      </c>
      <c r="L99" s="171">
        <f t="shared" si="17"/>
        <v>2.4E-2</v>
      </c>
      <c r="M99" s="171">
        <f t="shared" si="17"/>
        <v>0.92618499999999993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0.92618499999999993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44575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110</v>
      </c>
      <c r="E3" s="16">
        <f>'[3]14'!E5</f>
        <v>0</v>
      </c>
      <c r="F3" s="16">
        <f>'[3]14'!F5</f>
        <v>810</v>
      </c>
      <c r="G3" s="16">
        <f>'[3]14'!G5</f>
        <v>0</v>
      </c>
      <c r="H3" s="17">
        <f>SUM(B3:G3)</f>
        <v>1240</v>
      </c>
      <c r="I3" s="15">
        <f>'[3]14'!J5</f>
        <v>275.137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275.137</v>
      </c>
      <c r="P3" s="18">
        <f>frq!C3</f>
        <v>1</v>
      </c>
      <c r="Q3" s="15">
        <f t="shared" ref="Q3:V18" si="0">IF($P3=1,I3,IF(AND($P3=0.985,I3&gt;0.985*B3),B3*0.985,IF(AND($P3=0.965,I3&gt;0.965*B3),0.965*B3,I3)))</f>
        <v>275.137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275.137</v>
      </c>
      <c r="X3" s="8">
        <f>AW3</f>
        <v>25.56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25.56</v>
      </c>
      <c r="AE3" s="8">
        <f>BD3</f>
        <v>25.56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25.56</v>
      </c>
      <c r="AL3" s="8">
        <f t="shared" ref="AL3:AQ18" si="3">Q3-X3-AE3</f>
        <v>224.017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224.017</v>
      </c>
      <c r="AT3" s="8">
        <v>32</v>
      </c>
      <c r="AU3" s="8">
        <v>24.53</v>
      </c>
      <c r="AW3" s="199">
        <v>25.56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25.56</v>
      </c>
      <c r="BD3" s="199">
        <v>25.56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25.56</v>
      </c>
      <c r="BL3" s="8">
        <f>AT3</f>
        <v>32</v>
      </c>
      <c r="BM3" s="8">
        <f>AU3</f>
        <v>24.53</v>
      </c>
      <c r="BN3" s="8">
        <f>BC3</f>
        <v>25.56</v>
      </c>
      <c r="BO3" s="8">
        <f>BJ3</f>
        <v>25.56</v>
      </c>
      <c r="BP3" s="182">
        <f>BL3-BN3</f>
        <v>6.4400000000000013</v>
      </c>
      <c r="BQ3" s="182">
        <f>BM3-BO3</f>
        <v>-1.0299999999999976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110</v>
      </c>
      <c r="E4" s="16">
        <f>'[3]14'!E6</f>
        <v>0</v>
      </c>
      <c r="F4" s="16">
        <f>'[3]14'!F6</f>
        <v>810</v>
      </c>
      <c r="G4" s="16">
        <f>'[3]14'!G6</f>
        <v>0</v>
      </c>
      <c r="H4" s="17">
        <f>SUM(B4:G4)</f>
        <v>1240</v>
      </c>
      <c r="I4" s="15">
        <f>'[3]14'!J6</f>
        <v>270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25.56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25.56</v>
      </c>
      <c r="AE4" s="8">
        <f t="shared" ref="AE4:AE67" si="11">BD4</f>
        <v>25.56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25.56</v>
      </c>
      <c r="AL4" s="8">
        <f t="shared" si="3"/>
        <v>218.88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218.88</v>
      </c>
      <c r="AT4" s="8">
        <v>32</v>
      </c>
      <c r="AU4" s="8">
        <v>24.53</v>
      </c>
      <c r="AW4" s="199">
        <v>25.56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25.56</v>
      </c>
      <c r="BD4" s="199">
        <v>25.56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25.56</v>
      </c>
      <c r="BL4" s="8">
        <f t="shared" ref="BL4:BL67" si="21">AT4</f>
        <v>32</v>
      </c>
      <c r="BM4" s="8">
        <f t="shared" ref="BM4:BM67" si="22">AU4</f>
        <v>24.53</v>
      </c>
      <c r="BN4" s="8">
        <f t="shared" ref="BN4:BN67" si="23">BC4</f>
        <v>25.56</v>
      </c>
      <c r="BO4" s="8">
        <f t="shared" ref="BO4:BO67" si="24">BJ4</f>
        <v>25.56</v>
      </c>
      <c r="BP4" s="182">
        <f t="shared" ref="BP4:BP67" si="25">BL4-BN4</f>
        <v>6.4400000000000013</v>
      </c>
      <c r="BQ4" s="182">
        <f t="shared" ref="BQ4:BQ67" si="26">BM4-BO4</f>
        <v>-1.0299999999999976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110</v>
      </c>
      <c r="E5" s="16">
        <f>'[3]14'!E7</f>
        <v>0</v>
      </c>
      <c r="F5" s="16">
        <f>'[3]14'!F7</f>
        <v>810</v>
      </c>
      <c r="G5" s="16">
        <f>'[3]14'!G7</f>
        <v>0</v>
      </c>
      <c r="H5" s="17">
        <f t="shared" ref="H5:H68" si="27">SUM(B5:G5)</f>
        <v>1240</v>
      </c>
      <c r="I5" s="15">
        <f>'[3]14'!J7</f>
        <v>270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26.69</v>
      </c>
      <c r="AE5" s="8">
        <f t="shared" si="11"/>
        <v>26.69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26.69</v>
      </c>
      <c r="AL5" s="8">
        <f t="shared" si="3"/>
        <v>216.62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216.62</v>
      </c>
      <c r="AT5" s="8">
        <v>32</v>
      </c>
      <c r="AU5" s="8">
        <v>26.02</v>
      </c>
      <c r="AW5" s="199">
        <v>26.69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26.69</v>
      </c>
      <c r="BD5" s="199">
        <v>26.69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26.69</v>
      </c>
      <c r="BL5" s="8">
        <f t="shared" si="21"/>
        <v>32</v>
      </c>
      <c r="BM5" s="8">
        <f t="shared" si="22"/>
        <v>26.02</v>
      </c>
      <c r="BN5" s="8">
        <f t="shared" si="23"/>
        <v>26.69</v>
      </c>
      <c r="BO5" s="8">
        <f t="shared" si="24"/>
        <v>26.69</v>
      </c>
      <c r="BP5" s="182">
        <f t="shared" si="25"/>
        <v>5.3099999999999987</v>
      </c>
      <c r="BQ5" s="182">
        <f t="shared" si="26"/>
        <v>-0.67000000000000171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110</v>
      </c>
      <c r="E6" s="16">
        <f>'[3]14'!E8</f>
        <v>0</v>
      </c>
      <c r="F6" s="16">
        <f>'[3]14'!F8</f>
        <v>810</v>
      </c>
      <c r="G6" s="16">
        <f>'[3]14'!G8</f>
        <v>0</v>
      </c>
      <c r="H6" s="17">
        <f t="shared" si="27"/>
        <v>1240</v>
      </c>
      <c r="I6" s="15">
        <f>'[3]14'!J8</f>
        <v>270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26.69</v>
      </c>
      <c r="AE6" s="8">
        <f t="shared" si="11"/>
        <v>26.69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26.69</v>
      </c>
      <c r="AL6" s="8">
        <f t="shared" si="3"/>
        <v>216.62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216.62</v>
      </c>
      <c r="AT6" s="8">
        <v>32</v>
      </c>
      <c r="AU6" s="8">
        <v>26.02</v>
      </c>
      <c r="AW6" s="199">
        <v>26.69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26.69</v>
      </c>
      <c r="BD6" s="199">
        <v>26.69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26.69</v>
      </c>
      <c r="BL6" s="8">
        <f t="shared" si="21"/>
        <v>32</v>
      </c>
      <c r="BM6" s="8">
        <f t="shared" si="22"/>
        <v>26.02</v>
      </c>
      <c r="BN6" s="8">
        <f t="shared" si="23"/>
        <v>26.69</v>
      </c>
      <c r="BO6" s="8">
        <f t="shared" si="24"/>
        <v>26.69</v>
      </c>
      <c r="BP6" s="182">
        <f t="shared" si="25"/>
        <v>5.3099999999999987</v>
      </c>
      <c r="BQ6" s="182">
        <f t="shared" si="26"/>
        <v>-0.67000000000000171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110</v>
      </c>
      <c r="E7" s="16">
        <f>'[3]14'!E9</f>
        <v>0</v>
      </c>
      <c r="F7" s="16">
        <f>'[3]14'!F9</f>
        <v>810</v>
      </c>
      <c r="G7" s="16">
        <f>'[3]14'!G9</f>
        <v>0</v>
      </c>
      <c r="H7" s="17">
        <f t="shared" si="27"/>
        <v>1240</v>
      </c>
      <c r="I7" s="15">
        <f>'[3]14'!J9</f>
        <v>270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26.69</v>
      </c>
      <c r="AE7" s="8">
        <f t="shared" si="11"/>
        <v>26.69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26.69</v>
      </c>
      <c r="AL7" s="8">
        <f t="shared" si="3"/>
        <v>216.62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216.62</v>
      </c>
      <c r="AT7" s="8">
        <v>26.69</v>
      </c>
      <c r="AU7" s="8">
        <v>26.69</v>
      </c>
      <c r="AW7" s="199">
        <v>26.69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26.69</v>
      </c>
      <c r="BD7" s="199">
        <v>26.69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26.69</v>
      </c>
      <c r="BL7" s="8">
        <f t="shared" si="21"/>
        <v>26.69</v>
      </c>
      <c r="BM7" s="8">
        <f t="shared" si="22"/>
        <v>26.69</v>
      </c>
      <c r="BN7" s="8">
        <f t="shared" si="23"/>
        <v>26.69</v>
      </c>
      <c r="BO7" s="8">
        <f t="shared" si="24"/>
        <v>26.69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110</v>
      </c>
      <c r="E8" s="16">
        <f>'[3]14'!E10</f>
        <v>0</v>
      </c>
      <c r="F8" s="16">
        <f>'[3]14'!F10</f>
        <v>810</v>
      </c>
      <c r="G8" s="16">
        <f>'[3]14'!G10</f>
        <v>0</v>
      </c>
      <c r="H8" s="17">
        <f t="shared" si="27"/>
        <v>1240</v>
      </c>
      <c r="I8" s="15">
        <f>'[3]14'!J10</f>
        <v>270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26.69</v>
      </c>
      <c r="AE8" s="8">
        <f t="shared" si="11"/>
        <v>26.69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26.69</v>
      </c>
      <c r="AL8" s="8">
        <f t="shared" si="3"/>
        <v>216.62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216.62</v>
      </c>
      <c r="AT8" s="8">
        <v>26.69</v>
      </c>
      <c r="AU8" s="8">
        <v>26.69</v>
      </c>
      <c r="AW8" s="199">
        <v>26.69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26.69</v>
      </c>
      <c r="BD8" s="199">
        <v>26.69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26.69</v>
      </c>
      <c r="BL8" s="8">
        <f t="shared" si="21"/>
        <v>26.69</v>
      </c>
      <c r="BM8" s="8">
        <f t="shared" si="22"/>
        <v>26.69</v>
      </c>
      <c r="BN8" s="8">
        <f t="shared" si="23"/>
        <v>26.69</v>
      </c>
      <c r="BO8" s="8">
        <f t="shared" si="24"/>
        <v>26.69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110</v>
      </c>
      <c r="E9" s="16">
        <f>'[3]14'!E11</f>
        <v>0</v>
      </c>
      <c r="F9" s="16">
        <f>'[3]14'!F11</f>
        <v>810</v>
      </c>
      <c r="G9" s="16">
        <f>'[3]14'!G11</f>
        <v>0</v>
      </c>
      <c r="H9" s="17">
        <f t="shared" si="27"/>
        <v>1240</v>
      </c>
      <c r="I9" s="15">
        <f>'[3]14'!J11</f>
        <v>270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26.69</v>
      </c>
      <c r="AE9" s="8">
        <f t="shared" si="11"/>
        <v>26.69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26.69</v>
      </c>
      <c r="AL9" s="8">
        <f t="shared" si="3"/>
        <v>216.62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216.62</v>
      </c>
      <c r="AT9" s="8">
        <v>26.69</v>
      </c>
      <c r="AU9" s="8">
        <v>26.69</v>
      </c>
      <c r="AW9" s="199">
        <v>26.69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26.69</v>
      </c>
      <c r="BD9" s="199">
        <v>26.69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26.69</v>
      </c>
      <c r="BL9" s="8">
        <f t="shared" si="21"/>
        <v>26.69</v>
      </c>
      <c r="BM9" s="8">
        <f t="shared" si="22"/>
        <v>26.69</v>
      </c>
      <c r="BN9" s="8">
        <f t="shared" si="23"/>
        <v>26.69</v>
      </c>
      <c r="BO9" s="8">
        <f t="shared" si="24"/>
        <v>26.69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110</v>
      </c>
      <c r="E10" s="16">
        <f>'[3]14'!E12</f>
        <v>0</v>
      </c>
      <c r="F10" s="16">
        <f>'[3]14'!F12</f>
        <v>810</v>
      </c>
      <c r="G10" s="16">
        <f>'[3]14'!G12</f>
        <v>0</v>
      </c>
      <c r="H10" s="17">
        <f t="shared" si="27"/>
        <v>1240</v>
      </c>
      <c r="I10" s="15">
        <f>'[3]14'!J12</f>
        <v>270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26.69</v>
      </c>
      <c r="AE10" s="8">
        <f t="shared" si="11"/>
        <v>26.69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26.69</v>
      </c>
      <c r="AL10" s="8">
        <f t="shared" si="3"/>
        <v>216.62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216.62</v>
      </c>
      <c r="AT10" s="8">
        <v>26.69</v>
      </c>
      <c r="AU10" s="8">
        <v>26.69</v>
      </c>
      <c r="AW10" s="199">
        <v>26.69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26.69</v>
      </c>
      <c r="BD10" s="199">
        <v>26.69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26.69</v>
      </c>
      <c r="BL10" s="8">
        <f t="shared" si="21"/>
        <v>26.69</v>
      </c>
      <c r="BM10" s="8">
        <f t="shared" si="22"/>
        <v>26.69</v>
      </c>
      <c r="BN10" s="8">
        <f t="shared" si="23"/>
        <v>26.69</v>
      </c>
      <c r="BO10" s="8">
        <f t="shared" si="24"/>
        <v>26.69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110</v>
      </c>
      <c r="E11" s="16">
        <f>'[3]14'!E13</f>
        <v>0</v>
      </c>
      <c r="F11" s="16">
        <f>'[3]14'!F13</f>
        <v>810</v>
      </c>
      <c r="G11" s="16">
        <f>'[3]14'!G13</f>
        <v>0</v>
      </c>
      <c r="H11" s="17">
        <f t="shared" si="27"/>
        <v>1240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26.69</v>
      </c>
      <c r="AE11" s="8">
        <f t="shared" si="11"/>
        <v>26.69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26.69</v>
      </c>
      <c r="AL11" s="8">
        <f t="shared" si="3"/>
        <v>216.62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216.62</v>
      </c>
      <c r="AT11" s="8">
        <v>26.69</v>
      </c>
      <c r="AU11" s="8">
        <v>26.69</v>
      </c>
      <c r="AW11" s="199">
        <v>26.69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26.69</v>
      </c>
      <c r="BD11" s="199">
        <v>26.69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26.69</v>
      </c>
      <c r="BL11" s="8">
        <f t="shared" si="21"/>
        <v>26.69</v>
      </c>
      <c r="BM11" s="8">
        <f t="shared" si="22"/>
        <v>26.69</v>
      </c>
      <c r="BN11" s="8">
        <f t="shared" si="23"/>
        <v>26.69</v>
      </c>
      <c r="BO11" s="8">
        <f t="shared" si="24"/>
        <v>26.69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110</v>
      </c>
      <c r="E12" s="16">
        <f>'[3]14'!E14</f>
        <v>0</v>
      </c>
      <c r="F12" s="16">
        <f>'[3]14'!F14</f>
        <v>810</v>
      </c>
      <c r="G12" s="16">
        <f>'[3]14'!G14</f>
        <v>0</v>
      </c>
      <c r="H12" s="17">
        <f t="shared" si="27"/>
        <v>1240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26.69</v>
      </c>
      <c r="AE12" s="8">
        <f t="shared" si="11"/>
        <v>26.69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26.69</v>
      </c>
      <c r="AL12" s="8">
        <f t="shared" si="3"/>
        <v>216.62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216.62</v>
      </c>
      <c r="AT12" s="8">
        <v>26.69</v>
      </c>
      <c r="AU12" s="8">
        <v>26.69</v>
      </c>
      <c r="AW12" s="199">
        <v>26.69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26.69</v>
      </c>
      <c r="BD12" s="199">
        <v>26.69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26.69</v>
      </c>
      <c r="BL12" s="8">
        <f t="shared" si="21"/>
        <v>26.69</v>
      </c>
      <c r="BM12" s="8">
        <f t="shared" si="22"/>
        <v>26.69</v>
      </c>
      <c r="BN12" s="8">
        <f t="shared" si="23"/>
        <v>26.69</v>
      </c>
      <c r="BO12" s="8">
        <f t="shared" si="24"/>
        <v>26.69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110</v>
      </c>
      <c r="E13" s="16">
        <f>'[3]14'!E15</f>
        <v>0</v>
      </c>
      <c r="F13" s="16">
        <f>'[3]14'!F15</f>
        <v>810</v>
      </c>
      <c r="G13" s="16">
        <f>'[3]14'!G15</f>
        <v>0</v>
      </c>
      <c r="H13" s="17">
        <f t="shared" si="27"/>
        <v>1240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26.69</v>
      </c>
      <c r="AE13" s="8">
        <f t="shared" si="11"/>
        <v>26.69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26.69</v>
      </c>
      <c r="AL13" s="8">
        <f t="shared" si="3"/>
        <v>216.62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216.62</v>
      </c>
      <c r="AT13" s="8">
        <v>26.69</v>
      </c>
      <c r="AU13" s="8">
        <v>26.69</v>
      </c>
      <c r="AW13" s="199">
        <v>26.69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26.69</v>
      </c>
      <c r="BD13" s="199">
        <v>26.69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26.69</v>
      </c>
      <c r="BL13" s="8">
        <f t="shared" si="21"/>
        <v>26.69</v>
      </c>
      <c r="BM13" s="8">
        <f t="shared" si="22"/>
        <v>26.69</v>
      </c>
      <c r="BN13" s="8">
        <f t="shared" si="23"/>
        <v>26.69</v>
      </c>
      <c r="BO13" s="8">
        <f t="shared" si="24"/>
        <v>26.69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110</v>
      </c>
      <c r="E14" s="16">
        <f>'[3]14'!E16</f>
        <v>0</v>
      </c>
      <c r="F14" s="16">
        <f>'[3]14'!F16</f>
        <v>810</v>
      </c>
      <c r="G14" s="16">
        <f>'[3]14'!G16</f>
        <v>0</v>
      </c>
      <c r="H14" s="17">
        <f t="shared" si="27"/>
        <v>1240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26.69</v>
      </c>
      <c r="AE14" s="8">
        <f t="shared" si="11"/>
        <v>26.69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26.69</v>
      </c>
      <c r="AL14" s="8">
        <f t="shared" si="3"/>
        <v>216.62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216.62</v>
      </c>
      <c r="AT14" s="8">
        <v>26.69</v>
      </c>
      <c r="AU14" s="8">
        <v>26.69</v>
      </c>
      <c r="AW14" s="199">
        <v>26.69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26.69</v>
      </c>
      <c r="BD14" s="199">
        <v>26.69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26.69</v>
      </c>
      <c r="BL14" s="8">
        <f t="shared" si="21"/>
        <v>26.69</v>
      </c>
      <c r="BM14" s="8">
        <f t="shared" si="22"/>
        <v>26.69</v>
      </c>
      <c r="BN14" s="8">
        <f t="shared" si="23"/>
        <v>26.69</v>
      </c>
      <c r="BO14" s="8">
        <f t="shared" si="24"/>
        <v>26.69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110</v>
      </c>
      <c r="E15" s="16">
        <f>'[3]14'!E17</f>
        <v>0</v>
      </c>
      <c r="F15" s="16">
        <f>'[3]14'!F17</f>
        <v>810</v>
      </c>
      <c r="G15" s="16">
        <f>'[3]14'!G17</f>
        <v>0</v>
      </c>
      <c r="H15" s="17">
        <f t="shared" si="27"/>
        <v>1240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26.69</v>
      </c>
      <c r="AE15" s="8">
        <f t="shared" si="11"/>
        <v>26.69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26.69</v>
      </c>
      <c r="AL15" s="8">
        <f t="shared" si="3"/>
        <v>216.62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216.62</v>
      </c>
      <c r="AT15" s="8">
        <v>26.69</v>
      </c>
      <c r="AU15" s="8">
        <v>26.69</v>
      </c>
      <c r="AW15" s="199">
        <v>26.69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26.69</v>
      </c>
      <c r="BD15" s="199">
        <v>26.69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26.69</v>
      </c>
      <c r="BL15" s="8">
        <f t="shared" si="21"/>
        <v>26.69</v>
      </c>
      <c r="BM15" s="8">
        <f t="shared" si="22"/>
        <v>26.69</v>
      </c>
      <c r="BN15" s="8">
        <f t="shared" si="23"/>
        <v>26.69</v>
      </c>
      <c r="BO15" s="8">
        <f t="shared" si="24"/>
        <v>26.69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110</v>
      </c>
      <c r="E16" s="16">
        <f>'[3]14'!E18</f>
        <v>0</v>
      </c>
      <c r="F16" s="16">
        <f>'[3]14'!F18</f>
        <v>810</v>
      </c>
      <c r="G16" s="16">
        <f>'[3]14'!G18</f>
        <v>0</v>
      </c>
      <c r="H16" s="17">
        <f t="shared" si="27"/>
        <v>1240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26.69</v>
      </c>
      <c r="AE16" s="8">
        <f t="shared" si="11"/>
        <v>26.69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26.69</v>
      </c>
      <c r="AL16" s="8">
        <f t="shared" si="3"/>
        <v>216.62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216.62</v>
      </c>
      <c r="AT16" s="8">
        <v>26.69</v>
      </c>
      <c r="AU16" s="8">
        <v>26.69</v>
      </c>
      <c r="AW16" s="199">
        <v>26.69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26.69</v>
      </c>
      <c r="BD16" s="199">
        <v>26.69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26.69</v>
      </c>
      <c r="BL16" s="8">
        <f t="shared" si="21"/>
        <v>26.69</v>
      </c>
      <c r="BM16" s="8">
        <f t="shared" si="22"/>
        <v>26.69</v>
      </c>
      <c r="BN16" s="8">
        <f t="shared" si="23"/>
        <v>26.69</v>
      </c>
      <c r="BO16" s="8">
        <f t="shared" si="24"/>
        <v>26.69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110</v>
      </c>
      <c r="E17" s="16">
        <f>'[3]14'!E19</f>
        <v>0</v>
      </c>
      <c r="F17" s="16">
        <f>'[3]14'!F19</f>
        <v>810</v>
      </c>
      <c r="G17" s="16">
        <f>'[3]14'!G19</f>
        <v>0</v>
      </c>
      <c r="H17" s="17">
        <f t="shared" si="27"/>
        <v>1240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26.69</v>
      </c>
      <c r="AE17" s="8">
        <f t="shared" si="11"/>
        <v>26.69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26.69</v>
      </c>
      <c r="AL17" s="8">
        <f t="shared" si="3"/>
        <v>216.62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216.62</v>
      </c>
      <c r="AT17" s="8">
        <v>26.69</v>
      </c>
      <c r="AU17" s="8">
        <v>26.69</v>
      </c>
      <c r="AW17" s="199">
        <v>26.69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26.69</v>
      </c>
      <c r="BD17" s="199">
        <v>26.69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26.69</v>
      </c>
      <c r="BL17" s="8">
        <f t="shared" si="21"/>
        <v>26.69</v>
      </c>
      <c r="BM17" s="8">
        <f t="shared" si="22"/>
        <v>26.69</v>
      </c>
      <c r="BN17" s="8">
        <f t="shared" si="23"/>
        <v>26.69</v>
      </c>
      <c r="BO17" s="8">
        <f t="shared" si="24"/>
        <v>26.69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110</v>
      </c>
      <c r="E18" s="16">
        <f>'[3]14'!E20</f>
        <v>0</v>
      </c>
      <c r="F18" s="16">
        <f>'[3]14'!F20</f>
        <v>810</v>
      </c>
      <c r="G18" s="16">
        <f>'[3]14'!G20</f>
        <v>0</v>
      </c>
      <c r="H18" s="17">
        <f t="shared" si="27"/>
        <v>1240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26.69</v>
      </c>
      <c r="AE18" s="8">
        <f t="shared" si="11"/>
        <v>26.69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26.69</v>
      </c>
      <c r="AL18" s="8">
        <f t="shared" si="3"/>
        <v>216.62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216.62</v>
      </c>
      <c r="AT18" s="8">
        <v>26.69</v>
      </c>
      <c r="AU18" s="8">
        <v>26.69</v>
      </c>
      <c r="AW18" s="199">
        <v>26.69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26.69</v>
      </c>
      <c r="BD18" s="199">
        <v>26.69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26.69</v>
      </c>
      <c r="BL18" s="8">
        <f t="shared" si="21"/>
        <v>26.69</v>
      </c>
      <c r="BM18" s="8">
        <f t="shared" si="22"/>
        <v>26.69</v>
      </c>
      <c r="BN18" s="8">
        <f t="shared" si="23"/>
        <v>26.69</v>
      </c>
      <c r="BO18" s="8">
        <f t="shared" si="24"/>
        <v>26.69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110</v>
      </c>
      <c r="E19" s="16">
        <f>'[3]14'!E21</f>
        <v>0</v>
      </c>
      <c r="F19" s="16">
        <f>'[3]14'!F21</f>
        <v>810</v>
      </c>
      <c r="G19" s="16">
        <f>'[3]14'!G21</f>
        <v>0</v>
      </c>
      <c r="H19" s="17">
        <f t="shared" si="27"/>
        <v>1240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25.9</v>
      </c>
      <c r="AE19" s="8">
        <f t="shared" si="11"/>
        <v>25.9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25.9</v>
      </c>
      <c r="AL19" s="8">
        <f t="shared" ref="AL19:AQ61" si="31">Q19-X19-AE19</f>
        <v>218.2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218.2</v>
      </c>
      <c r="AT19" s="8">
        <v>25.9</v>
      </c>
      <c r="AU19" s="8">
        <v>25.9</v>
      </c>
      <c r="AW19" s="199">
        <v>25.9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25.9</v>
      </c>
      <c r="BD19" s="199">
        <v>25.9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25.9</v>
      </c>
      <c r="BL19" s="8">
        <f t="shared" si="21"/>
        <v>25.9</v>
      </c>
      <c r="BM19" s="8">
        <f t="shared" si="22"/>
        <v>25.9</v>
      </c>
      <c r="BN19" s="8">
        <f t="shared" si="23"/>
        <v>25.9</v>
      </c>
      <c r="BO19" s="8">
        <f t="shared" si="24"/>
        <v>25.9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110</v>
      </c>
      <c r="E20" s="16">
        <f>'[3]14'!E22</f>
        <v>0</v>
      </c>
      <c r="F20" s="16">
        <f>'[3]14'!F22</f>
        <v>810</v>
      </c>
      <c r="G20" s="16">
        <f>'[3]14'!G22</f>
        <v>0</v>
      </c>
      <c r="H20" s="17">
        <f t="shared" si="27"/>
        <v>1240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26.58</v>
      </c>
      <c r="AE20" s="8">
        <f t="shared" si="11"/>
        <v>26.58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26.58</v>
      </c>
      <c r="AL20" s="8">
        <f t="shared" si="31"/>
        <v>216.84000000000003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216.84000000000003</v>
      </c>
      <c r="AT20" s="8">
        <v>26.58</v>
      </c>
      <c r="AU20" s="8">
        <v>26.58</v>
      </c>
      <c r="AW20" s="199">
        <v>26.58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26.58</v>
      </c>
      <c r="BD20" s="199">
        <v>26.58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26.58</v>
      </c>
      <c r="BL20" s="8">
        <f t="shared" si="21"/>
        <v>26.58</v>
      </c>
      <c r="BM20" s="8">
        <f t="shared" si="22"/>
        <v>26.58</v>
      </c>
      <c r="BN20" s="8">
        <f t="shared" si="23"/>
        <v>26.58</v>
      </c>
      <c r="BO20" s="8">
        <f t="shared" si="24"/>
        <v>26.58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110</v>
      </c>
      <c r="E21" s="16">
        <f>'[3]14'!E23</f>
        <v>0</v>
      </c>
      <c r="F21" s="16">
        <f>'[3]14'!F23</f>
        <v>810</v>
      </c>
      <c r="G21" s="16">
        <f>'[3]14'!G23</f>
        <v>0</v>
      </c>
      <c r="H21" s="17">
        <f t="shared" si="27"/>
        <v>1240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</v>
      </c>
      <c r="AE21" s="8">
        <f t="shared" si="11"/>
        <v>25.76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25.76</v>
      </c>
      <c r="AL21" s="8">
        <f t="shared" si="31"/>
        <v>214.24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214.24</v>
      </c>
      <c r="AT21" s="8">
        <v>30</v>
      </c>
      <c r="AU21" s="8">
        <v>25.76</v>
      </c>
      <c r="AW21" s="199">
        <v>30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30</v>
      </c>
      <c r="BD21" s="199">
        <v>25.76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25.76</v>
      </c>
      <c r="BL21" s="8">
        <f t="shared" si="21"/>
        <v>30</v>
      </c>
      <c r="BM21" s="8">
        <f t="shared" si="22"/>
        <v>25.76</v>
      </c>
      <c r="BN21" s="8">
        <f t="shared" si="23"/>
        <v>30</v>
      </c>
      <c r="BO21" s="8">
        <f t="shared" si="24"/>
        <v>25.76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110</v>
      </c>
      <c r="E22" s="16">
        <f>'[3]14'!E24</f>
        <v>0</v>
      </c>
      <c r="F22" s="16">
        <f>'[3]14'!F24</f>
        <v>810</v>
      </c>
      <c r="G22" s="16">
        <f>'[3]14'!G24</f>
        <v>0</v>
      </c>
      <c r="H22" s="17">
        <f t="shared" si="27"/>
        <v>1240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</v>
      </c>
      <c r="AE22" s="8">
        <f t="shared" si="11"/>
        <v>25.76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25.76</v>
      </c>
      <c r="AL22" s="8">
        <f t="shared" si="31"/>
        <v>214.24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214.24</v>
      </c>
      <c r="AT22" s="8">
        <v>30</v>
      </c>
      <c r="AU22" s="8">
        <v>25.76</v>
      </c>
      <c r="AW22" s="199">
        <v>30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30</v>
      </c>
      <c r="BD22" s="199">
        <v>25.76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25.76</v>
      </c>
      <c r="BL22" s="8">
        <f t="shared" si="21"/>
        <v>30</v>
      </c>
      <c r="BM22" s="8">
        <f t="shared" si="22"/>
        <v>25.76</v>
      </c>
      <c r="BN22" s="8">
        <f t="shared" si="23"/>
        <v>30</v>
      </c>
      <c r="BO22" s="8">
        <f t="shared" si="24"/>
        <v>25.76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110</v>
      </c>
      <c r="E23" s="16">
        <f>'[3]14'!E25</f>
        <v>0</v>
      </c>
      <c r="F23" s="16">
        <f>'[3]14'!F25</f>
        <v>810</v>
      </c>
      <c r="G23" s="16">
        <f>'[3]14'!G25</f>
        <v>0</v>
      </c>
      <c r="H23" s="17">
        <f t="shared" si="27"/>
        <v>1240</v>
      </c>
      <c r="I23" s="15">
        <f>'[3]14'!J25</f>
        <v>276.74400000000003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276.74400000000003</v>
      </c>
      <c r="P23" s="18">
        <f>frq!C23</f>
        <v>1</v>
      </c>
      <c r="Q23" s="15">
        <f t="shared" si="29"/>
        <v>276.74400000000003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276.74400000000003</v>
      </c>
      <c r="X23" s="8">
        <f t="shared" si="4"/>
        <v>30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</v>
      </c>
      <c r="AE23" s="8">
        <f t="shared" si="11"/>
        <v>30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</v>
      </c>
      <c r="AL23" s="8">
        <f t="shared" si="31"/>
        <v>216.74400000000003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216.74400000000003</v>
      </c>
      <c r="AT23" s="8">
        <v>30</v>
      </c>
      <c r="AU23" s="8">
        <v>30</v>
      </c>
      <c r="AW23" s="199">
        <v>30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30</v>
      </c>
      <c r="BD23" s="199">
        <v>30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30</v>
      </c>
      <c r="BL23" s="8">
        <f t="shared" si="21"/>
        <v>30</v>
      </c>
      <c r="BM23" s="8">
        <f t="shared" si="22"/>
        <v>30</v>
      </c>
      <c r="BN23" s="8">
        <f t="shared" si="23"/>
        <v>30</v>
      </c>
      <c r="BO23" s="8">
        <f t="shared" si="24"/>
        <v>30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110</v>
      </c>
      <c r="E24" s="16">
        <f>'[3]14'!E26</f>
        <v>0</v>
      </c>
      <c r="F24" s="16">
        <f>'[3]14'!F26</f>
        <v>810</v>
      </c>
      <c r="G24" s="16">
        <f>'[3]14'!G26</f>
        <v>0</v>
      </c>
      <c r="H24" s="17">
        <f t="shared" si="27"/>
        <v>1240</v>
      </c>
      <c r="I24" s="15">
        <f>'[3]14'!J26</f>
        <v>276.74400000000003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276.74400000000003</v>
      </c>
      <c r="P24" s="18">
        <f>frq!C24</f>
        <v>1</v>
      </c>
      <c r="Q24" s="15">
        <f t="shared" si="29"/>
        <v>276.74400000000003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276.74400000000003</v>
      </c>
      <c r="X24" s="8">
        <f t="shared" si="4"/>
        <v>30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</v>
      </c>
      <c r="AE24" s="8">
        <f t="shared" si="11"/>
        <v>30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</v>
      </c>
      <c r="AL24" s="8">
        <f t="shared" si="31"/>
        <v>216.74400000000003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216.74400000000003</v>
      </c>
      <c r="AT24" s="8">
        <v>30</v>
      </c>
      <c r="AU24" s="8">
        <v>30</v>
      </c>
      <c r="AW24" s="199">
        <v>30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30</v>
      </c>
      <c r="BD24" s="199">
        <v>30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30</v>
      </c>
      <c r="BL24" s="8">
        <f t="shared" si="21"/>
        <v>30</v>
      </c>
      <c r="BM24" s="8">
        <f t="shared" si="22"/>
        <v>30</v>
      </c>
      <c r="BN24" s="8">
        <f t="shared" si="23"/>
        <v>30</v>
      </c>
      <c r="BO24" s="8">
        <f t="shared" si="24"/>
        <v>30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110</v>
      </c>
      <c r="E25" s="16">
        <f>'[3]14'!E27</f>
        <v>0</v>
      </c>
      <c r="F25" s="16">
        <f>'[3]14'!F27</f>
        <v>810</v>
      </c>
      <c r="G25" s="16">
        <f>'[3]14'!G27</f>
        <v>0</v>
      </c>
      <c r="H25" s="17">
        <f t="shared" si="27"/>
        <v>1240</v>
      </c>
      <c r="I25" s="15">
        <f>'[3]14'!J27</f>
        <v>284.74400000000003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284.74400000000003</v>
      </c>
      <c r="P25" s="18">
        <f>frq!C25</f>
        <v>1</v>
      </c>
      <c r="Q25" s="15">
        <f t="shared" si="29"/>
        <v>284.74400000000003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284.74400000000003</v>
      </c>
      <c r="X25" s="8">
        <f t="shared" si="4"/>
        <v>30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</v>
      </c>
      <c r="AE25" s="8">
        <f t="shared" si="11"/>
        <v>30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</v>
      </c>
      <c r="AL25" s="8">
        <f t="shared" si="31"/>
        <v>224.74400000000003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224.74400000000003</v>
      </c>
      <c r="AT25" s="8">
        <v>30</v>
      </c>
      <c r="AU25" s="8">
        <v>30</v>
      </c>
      <c r="AW25" s="199">
        <v>30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30</v>
      </c>
      <c r="BD25" s="199">
        <v>30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30</v>
      </c>
      <c r="BL25" s="8">
        <f t="shared" si="21"/>
        <v>30</v>
      </c>
      <c r="BM25" s="8">
        <f t="shared" si="22"/>
        <v>30</v>
      </c>
      <c r="BN25" s="8">
        <f t="shared" si="23"/>
        <v>30</v>
      </c>
      <c r="BO25" s="8">
        <f t="shared" si="24"/>
        <v>30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110</v>
      </c>
      <c r="E26" s="16">
        <f>'[3]14'!E28</f>
        <v>0</v>
      </c>
      <c r="F26" s="16">
        <f>'[3]14'!F28</f>
        <v>810</v>
      </c>
      <c r="G26" s="16">
        <f>'[3]14'!G28</f>
        <v>0</v>
      </c>
      <c r="H26" s="17">
        <f t="shared" si="27"/>
        <v>1240</v>
      </c>
      <c r="I26" s="15">
        <f>'[3]14'!J28</f>
        <v>296.74400000000003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296.74400000000003</v>
      </c>
      <c r="P26" s="18">
        <f>frq!C26</f>
        <v>1</v>
      </c>
      <c r="Q26" s="15">
        <f t="shared" si="29"/>
        <v>296.74400000000003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296.74400000000003</v>
      </c>
      <c r="X26" s="8">
        <f t="shared" si="4"/>
        <v>30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</v>
      </c>
      <c r="AE26" s="8">
        <f t="shared" si="11"/>
        <v>30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</v>
      </c>
      <c r="AL26" s="8">
        <f t="shared" si="31"/>
        <v>236.74400000000003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236.74400000000003</v>
      </c>
      <c r="AT26" s="8">
        <v>30</v>
      </c>
      <c r="AU26" s="8">
        <v>30</v>
      </c>
      <c r="AW26" s="199">
        <v>30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30</v>
      </c>
      <c r="BD26" s="199">
        <v>30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30</v>
      </c>
      <c r="BL26" s="8">
        <f t="shared" si="21"/>
        <v>30</v>
      </c>
      <c r="BM26" s="8">
        <f t="shared" si="22"/>
        <v>30</v>
      </c>
      <c r="BN26" s="8">
        <f t="shared" si="23"/>
        <v>30</v>
      </c>
      <c r="BO26" s="8">
        <f t="shared" si="24"/>
        <v>30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110</v>
      </c>
      <c r="E27" s="16">
        <f>'[3]14'!E29</f>
        <v>0</v>
      </c>
      <c r="F27" s="16">
        <f>'[3]14'!F29</f>
        <v>810</v>
      </c>
      <c r="G27" s="16">
        <f>'[3]14'!G29</f>
        <v>0</v>
      </c>
      <c r="H27" s="17">
        <f t="shared" si="27"/>
        <v>1240</v>
      </c>
      <c r="I27" s="15">
        <f>'[3]14'!J29</f>
        <v>297.36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297.36</v>
      </c>
      <c r="P27" s="18">
        <f>frq!C27</f>
        <v>1</v>
      </c>
      <c r="Q27" s="15">
        <f t="shared" si="29"/>
        <v>297.36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297.36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30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</v>
      </c>
      <c r="AL27" s="8">
        <f t="shared" si="31"/>
        <v>237.36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237.36</v>
      </c>
      <c r="AT27" s="8">
        <v>30</v>
      </c>
      <c r="AU27" s="8">
        <v>30</v>
      </c>
      <c r="AW27" s="199">
        <v>30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30</v>
      </c>
      <c r="BD27" s="199">
        <v>30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30</v>
      </c>
      <c r="BL27" s="8">
        <f t="shared" si="21"/>
        <v>30</v>
      </c>
      <c r="BM27" s="8">
        <f t="shared" si="22"/>
        <v>30</v>
      </c>
      <c r="BN27" s="8">
        <f t="shared" si="23"/>
        <v>30</v>
      </c>
      <c r="BO27" s="8">
        <f t="shared" si="24"/>
        <v>30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110</v>
      </c>
      <c r="E28" s="16">
        <f>'[3]14'!E30</f>
        <v>0</v>
      </c>
      <c r="F28" s="16">
        <f>'[3]14'!F30</f>
        <v>810</v>
      </c>
      <c r="G28" s="16">
        <f>'[3]14'!G30</f>
        <v>0</v>
      </c>
      <c r="H28" s="17">
        <f t="shared" si="27"/>
        <v>1240</v>
      </c>
      <c r="I28" s="15">
        <f>'[3]14'!J30</f>
        <v>300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28.13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28.13</v>
      </c>
      <c r="AE28" s="8">
        <f t="shared" si="11"/>
        <v>28.13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28.13</v>
      </c>
      <c r="AL28" s="8">
        <f t="shared" si="31"/>
        <v>243.74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243.74</v>
      </c>
      <c r="AT28" s="8">
        <v>28.13</v>
      </c>
      <c r="AU28" s="8">
        <v>28.13</v>
      </c>
      <c r="AW28" s="199">
        <v>28.13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28.13</v>
      </c>
      <c r="BD28" s="199">
        <v>28.13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28.13</v>
      </c>
      <c r="BL28" s="8">
        <f t="shared" si="21"/>
        <v>28.13</v>
      </c>
      <c r="BM28" s="8">
        <f t="shared" si="22"/>
        <v>28.13</v>
      </c>
      <c r="BN28" s="8">
        <f t="shared" si="23"/>
        <v>28.13</v>
      </c>
      <c r="BO28" s="8">
        <f t="shared" si="24"/>
        <v>28.13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110</v>
      </c>
      <c r="E29" s="16">
        <f>'[3]14'!E31</f>
        <v>0</v>
      </c>
      <c r="F29" s="16">
        <f>'[3]14'!F31</f>
        <v>810</v>
      </c>
      <c r="G29" s="16">
        <f>'[3]14'!G31</f>
        <v>0</v>
      </c>
      <c r="H29" s="17">
        <f t="shared" si="27"/>
        <v>1240</v>
      </c>
      <c r="I29" s="15">
        <f>'[3]14'!J31</f>
        <v>300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28.13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28.13</v>
      </c>
      <c r="AE29" s="8">
        <f t="shared" si="11"/>
        <v>28.13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28.13</v>
      </c>
      <c r="AL29" s="8">
        <f t="shared" si="31"/>
        <v>243.74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243.74</v>
      </c>
      <c r="AT29" s="8">
        <v>28.12</v>
      </c>
      <c r="AU29" s="8">
        <v>28.12</v>
      </c>
      <c r="AW29" s="199">
        <v>28.13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28.13</v>
      </c>
      <c r="BD29" s="199">
        <v>28.13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28.13</v>
      </c>
      <c r="BL29" s="8">
        <f t="shared" si="21"/>
        <v>28.12</v>
      </c>
      <c r="BM29" s="8">
        <f t="shared" si="22"/>
        <v>28.12</v>
      </c>
      <c r="BN29" s="8">
        <f t="shared" si="23"/>
        <v>28.13</v>
      </c>
      <c r="BO29" s="8">
        <f t="shared" si="24"/>
        <v>28.13</v>
      </c>
      <c r="BP29" s="182">
        <f t="shared" si="25"/>
        <v>-9.9999999999980105E-3</v>
      </c>
      <c r="BQ29" s="182">
        <f t="shared" si="26"/>
        <v>-9.9999999999980105E-3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110</v>
      </c>
      <c r="E30" s="16">
        <f>'[3]14'!E32</f>
        <v>0</v>
      </c>
      <c r="F30" s="16">
        <f>'[3]14'!F32</f>
        <v>810</v>
      </c>
      <c r="G30" s="16">
        <f>'[3]14'!G32</f>
        <v>0</v>
      </c>
      <c r="H30" s="17">
        <f t="shared" si="27"/>
        <v>1240</v>
      </c>
      <c r="I30" s="15">
        <f>'[3]14'!J32</f>
        <v>300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28.13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28.13</v>
      </c>
      <c r="AE30" s="8">
        <f t="shared" si="11"/>
        <v>28.13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28.13</v>
      </c>
      <c r="AL30" s="8">
        <f t="shared" si="31"/>
        <v>243.74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243.74</v>
      </c>
      <c r="AT30" s="8">
        <v>28.12</v>
      </c>
      <c r="AU30" s="8">
        <v>28.12</v>
      </c>
      <c r="AW30" s="199">
        <v>28.13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28.13</v>
      </c>
      <c r="BD30" s="199">
        <v>28.13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28.13</v>
      </c>
      <c r="BL30" s="8">
        <f t="shared" si="21"/>
        <v>28.12</v>
      </c>
      <c r="BM30" s="8">
        <f t="shared" si="22"/>
        <v>28.12</v>
      </c>
      <c r="BN30" s="8">
        <f t="shared" si="23"/>
        <v>28.13</v>
      </c>
      <c r="BO30" s="8">
        <f t="shared" si="24"/>
        <v>28.13</v>
      </c>
      <c r="BP30" s="182">
        <f t="shared" si="25"/>
        <v>-9.9999999999980105E-3</v>
      </c>
      <c r="BQ30" s="182">
        <f t="shared" si="26"/>
        <v>-9.9999999999980105E-3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110</v>
      </c>
      <c r="E31" s="16">
        <f>'[3]14'!E33</f>
        <v>0</v>
      </c>
      <c r="F31" s="16">
        <f>'[3]14'!F33</f>
        <v>810</v>
      </c>
      <c r="G31" s="16">
        <f>'[3]14'!G33</f>
        <v>0</v>
      </c>
      <c r="H31" s="17">
        <f t="shared" si="27"/>
        <v>1240</v>
      </c>
      <c r="I31" s="15">
        <f>'[3]14'!J33</f>
        <v>300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28.13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28.13</v>
      </c>
      <c r="AE31" s="8">
        <f t="shared" si="11"/>
        <v>28.13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28.13</v>
      </c>
      <c r="AL31" s="8">
        <f t="shared" si="31"/>
        <v>243.74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243.74</v>
      </c>
      <c r="AT31" s="8">
        <v>28.12</v>
      </c>
      <c r="AU31" s="8">
        <v>28.12</v>
      </c>
      <c r="AW31" s="199">
        <v>28.13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28.13</v>
      </c>
      <c r="BD31" s="199">
        <v>28.13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28.13</v>
      </c>
      <c r="BL31" s="8">
        <f t="shared" si="21"/>
        <v>28.12</v>
      </c>
      <c r="BM31" s="8">
        <f t="shared" si="22"/>
        <v>28.12</v>
      </c>
      <c r="BN31" s="8">
        <f t="shared" si="23"/>
        <v>28.13</v>
      </c>
      <c r="BO31" s="8">
        <f t="shared" si="24"/>
        <v>28.13</v>
      </c>
      <c r="BP31" s="182">
        <f t="shared" si="25"/>
        <v>-9.9999999999980105E-3</v>
      </c>
      <c r="BQ31" s="182">
        <f t="shared" si="26"/>
        <v>-9.9999999999980105E-3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110</v>
      </c>
      <c r="E32" s="16">
        <f>'[3]14'!E34</f>
        <v>0</v>
      </c>
      <c r="F32" s="16">
        <f>'[3]14'!F34</f>
        <v>810</v>
      </c>
      <c r="G32" s="16">
        <f>'[3]14'!G34</f>
        <v>0</v>
      </c>
      <c r="H32" s="17">
        <f t="shared" si="27"/>
        <v>1240</v>
      </c>
      <c r="I32" s="15">
        <f>'[3]14'!J34</f>
        <v>300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28.13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28.13</v>
      </c>
      <c r="AE32" s="8">
        <f t="shared" si="11"/>
        <v>28.13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28.13</v>
      </c>
      <c r="AL32" s="8">
        <f t="shared" si="31"/>
        <v>243.74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243.74</v>
      </c>
      <c r="AT32" s="8">
        <v>28.12</v>
      </c>
      <c r="AU32" s="8">
        <v>28.12</v>
      </c>
      <c r="AW32" s="199">
        <v>28.13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28.13</v>
      </c>
      <c r="BD32" s="199">
        <v>28.13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28.13</v>
      </c>
      <c r="BL32" s="8">
        <f t="shared" si="21"/>
        <v>28.12</v>
      </c>
      <c r="BM32" s="8">
        <f t="shared" si="22"/>
        <v>28.12</v>
      </c>
      <c r="BN32" s="8">
        <f t="shared" si="23"/>
        <v>28.13</v>
      </c>
      <c r="BO32" s="8">
        <f t="shared" si="24"/>
        <v>28.13</v>
      </c>
      <c r="BP32" s="182">
        <f t="shared" si="25"/>
        <v>-9.9999999999980105E-3</v>
      </c>
      <c r="BQ32" s="182">
        <f t="shared" si="26"/>
        <v>-9.9999999999980105E-3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110</v>
      </c>
      <c r="E33" s="16">
        <f>'[3]14'!E35</f>
        <v>0</v>
      </c>
      <c r="F33" s="16">
        <f>'[3]14'!F35</f>
        <v>810</v>
      </c>
      <c r="G33" s="16">
        <f>'[3]14'!G35</f>
        <v>0</v>
      </c>
      <c r="H33" s="17">
        <f t="shared" si="27"/>
        <v>1240</v>
      </c>
      <c r="I33" s="15">
        <f>'[3]14'!J35</f>
        <v>300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28.13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28.13</v>
      </c>
      <c r="AE33" s="8">
        <f t="shared" si="11"/>
        <v>28.13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28.13</v>
      </c>
      <c r="AL33" s="8">
        <f t="shared" si="31"/>
        <v>243.74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243.74</v>
      </c>
      <c r="AT33" s="8">
        <v>28.12</v>
      </c>
      <c r="AU33" s="8">
        <v>28.12</v>
      </c>
      <c r="AW33" s="199">
        <v>28.13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28.13</v>
      </c>
      <c r="BD33" s="199">
        <v>28.13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28.13</v>
      </c>
      <c r="BL33" s="8">
        <f t="shared" si="21"/>
        <v>28.12</v>
      </c>
      <c r="BM33" s="8">
        <f t="shared" si="22"/>
        <v>28.12</v>
      </c>
      <c r="BN33" s="8">
        <f t="shared" si="23"/>
        <v>28.13</v>
      </c>
      <c r="BO33" s="8">
        <f t="shared" si="24"/>
        <v>28.13</v>
      </c>
      <c r="BP33" s="182">
        <f t="shared" si="25"/>
        <v>-9.9999999999980105E-3</v>
      </c>
      <c r="BQ33" s="182">
        <f t="shared" si="26"/>
        <v>-9.9999999999980105E-3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110</v>
      </c>
      <c r="E34" s="16">
        <f>'[3]14'!E36</f>
        <v>0</v>
      </c>
      <c r="F34" s="16">
        <f>'[3]14'!F36</f>
        <v>810</v>
      </c>
      <c r="G34" s="16">
        <f>'[3]14'!G36</f>
        <v>0</v>
      </c>
      <c r="H34" s="17">
        <f t="shared" si="27"/>
        <v>1240</v>
      </c>
      <c r="I34" s="15">
        <f>'[3]14'!J36</f>
        <v>300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28.13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28.13</v>
      </c>
      <c r="AE34" s="8">
        <f t="shared" si="11"/>
        <v>28.13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28.13</v>
      </c>
      <c r="AL34" s="8">
        <f t="shared" si="31"/>
        <v>243.74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243.74</v>
      </c>
      <c r="AT34" s="8">
        <v>28.12</v>
      </c>
      <c r="AU34" s="8">
        <v>28.12</v>
      </c>
      <c r="AW34" s="199">
        <v>28.13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28.13</v>
      </c>
      <c r="BD34" s="199">
        <v>28.13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28.13</v>
      </c>
      <c r="BL34" s="8">
        <f t="shared" si="21"/>
        <v>28.12</v>
      </c>
      <c r="BM34" s="8">
        <f t="shared" si="22"/>
        <v>28.12</v>
      </c>
      <c r="BN34" s="8">
        <f t="shared" si="23"/>
        <v>28.13</v>
      </c>
      <c r="BO34" s="8">
        <f t="shared" si="24"/>
        <v>28.13</v>
      </c>
      <c r="BP34" s="182">
        <f t="shared" si="25"/>
        <v>-9.9999999999980105E-3</v>
      </c>
      <c r="BQ34" s="182">
        <f t="shared" si="26"/>
        <v>-9.9999999999980105E-3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110</v>
      </c>
      <c r="E35" s="16">
        <f>'[3]14'!E37</f>
        <v>0</v>
      </c>
      <c r="F35" s="16">
        <f>'[3]14'!F37</f>
        <v>830</v>
      </c>
      <c r="G35" s="16">
        <f>'[3]14'!G37</f>
        <v>0</v>
      </c>
      <c r="H35" s="17">
        <f t="shared" si="27"/>
        <v>1260</v>
      </c>
      <c r="I35" s="15">
        <f>'[3]14'!J37</f>
        <v>300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28.13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28.13</v>
      </c>
      <c r="AE35" s="8">
        <f t="shared" si="11"/>
        <v>28.13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28.13</v>
      </c>
      <c r="AL35" s="8">
        <f t="shared" si="31"/>
        <v>243.74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243.74</v>
      </c>
      <c r="AT35" s="8">
        <v>28.12</v>
      </c>
      <c r="AU35" s="8">
        <v>28.12</v>
      </c>
      <c r="AW35" s="199">
        <v>28.13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28.13</v>
      </c>
      <c r="BD35" s="199">
        <v>28.13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28.13</v>
      </c>
      <c r="BL35" s="8">
        <f t="shared" si="21"/>
        <v>28.12</v>
      </c>
      <c r="BM35" s="8">
        <f t="shared" si="22"/>
        <v>28.12</v>
      </c>
      <c r="BN35" s="8">
        <f t="shared" si="23"/>
        <v>28.13</v>
      </c>
      <c r="BO35" s="8">
        <f t="shared" si="24"/>
        <v>28.13</v>
      </c>
      <c r="BP35" s="182">
        <f t="shared" si="25"/>
        <v>-9.9999999999980105E-3</v>
      </c>
      <c r="BQ35" s="182">
        <f t="shared" si="26"/>
        <v>-9.9999999999980105E-3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110</v>
      </c>
      <c r="E36" s="16">
        <f>'[3]14'!E38</f>
        <v>0</v>
      </c>
      <c r="F36" s="16">
        <f>'[3]14'!F38</f>
        <v>830</v>
      </c>
      <c r="G36" s="16">
        <f>'[3]14'!G38</f>
        <v>0</v>
      </c>
      <c r="H36" s="17">
        <f t="shared" si="27"/>
        <v>1260</v>
      </c>
      <c r="I36" s="15">
        <f>'[3]14'!J38</f>
        <v>300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28.13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28.13</v>
      </c>
      <c r="AE36" s="8">
        <f t="shared" si="11"/>
        <v>28.13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28.13</v>
      </c>
      <c r="AL36" s="8">
        <f t="shared" si="31"/>
        <v>243.74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243.74</v>
      </c>
      <c r="AT36" s="8">
        <v>28.12</v>
      </c>
      <c r="AU36" s="8">
        <v>28.12</v>
      </c>
      <c r="AW36" s="199">
        <v>28.13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28.13</v>
      </c>
      <c r="BD36" s="199">
        <v>28.13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28.13</v>
      </c>
      <c r="BL36" s="8">
        <f t="shared" si="21"/>
        <v>28.12</v>
      </c>
      <c r="BM36" s="8">
        <f t="shared" si="22"/>
        <v>28.12</v>
      </c>
      <c r="BN36" s="8">
        <f t="shared" si="23"/>
        <v>28.13</v>
      </c>
      <c r="BO36" s="8">
        <f t="shared" si="24"/>
        <v>28.13</v>
      </c>
      <c r="BP36" s="182">
        <f t="shared" si="25"/>
        <v>-9.9999999999980105E-3</v>
      </c>
      <c r="BQ36" s="182">
        <f t="shared" si="26"/>
        <v>-9.9999999999980105E-3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110</v>
      </c>
      <c r="E37" s="16">
        <f>'[3]14'!E39</f>
        <v>0</v>
      </c>
      <c r="F37" s="16">
        <f>'[3]14'!F39</f>
        <v>830</v>
      </c>
      <c r="G37" s="16">
        <f>'[3]14'!G39</f>
        <v>0</v>
      </c>
      <c r="H37" s="17">
        <f t="shared" si="27"/>
        <v>1260</v>
      </c>
      <c r="I37" s="15">
        <f>'[3]14'!J39</f>
        <v>300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28.13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28.13</v>
      </c>
      <c r="AE37" s="8">
        <f t="shared" si="11"/>
        <v>28.13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28.13</v>
      </c>
      <c r="AL37" s="8">
        <f t="shared" si="31"/>
        <v>243.74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243.74</v>
      </c>
      <c r="AT37" s="8">
        <v>28.12</v>
      </c>
      <c r="AU37" s="8">
        <v>28.12</v>
      </c>
      <c r="AW37" s="199">
        <v>28.13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28.13</v>
      </c>
      <c r="BD37" s="199">
        <v>28.13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28.13</v>
      </c>
      <c r="BL37" s="8">
        <f t="shared" si="21"/>
        <v>28.12</v>
      </c>
      <c r="BM37" s="8">
        <f t="shared" si="22"/>
        <v>28.12</v>
      </c>
      <c r="BN37" s="8">
        <f t="shared" si="23"/>
        <v>28.13</v>
      </c>
      <c r="BO37" s="8">
        <f t="shared" si="24"/>
        <v>28.13</v>
      </c>
      <c r="BP37" s="182">
        <f t="shared" si="25"/>
        <v>-9.9999999999980105E-3</v>
      </c>
      <c r="BQ37" s="182">
        <f t="shared" si="26"/>
        <v>-9.9999999999980105E-3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110</v>
      </c>
      <c r="E38" s="16">
        <f>'[3]14'!E40</f>
        <v>0</v>
      </c>
      <c r="F38" s="16">
        <f>'[3]14'!F40</f>
        <v>830</v>
      </c>
      <c r="G38" s="16">
        <f>'[3]14'!G40</f>
        <v>0</v>
      </c>
      <c r="H38" s="17">
        <f t="shared" si="27"/>
        <v>1260</v>
      </c>
      <c r="I38" s="15">
        <f>'[3]14'!J40</f>
        <v>300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28.13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28.13</v>
      </c>
      <c r="AE38" s="8">
        <f t="shared" si="11"/>
        <v>28.13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28.13</v>
      </c>
      <c r="AL38" s="8">
        <f t="shared" si="31"/>
        <v>243.74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243.74</v>
      </c>
      <c r="AT38" s="8">
        <v>28.12</v>
      </c>
      <c r="AU38" s="8">
        <v>28.12</v>
      </c>
      <c r="AW38" s="199">
        <v>28.13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28.13</v>
      </c>
      <c r="BD38" s="199">
        <v>28.13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28.13</v>
      </c>
      <c r="BL38" s="8">
        <f t="shared" si="21"/>
        <v>28.12</v>
      </c>
      <c r="BM38" s="8">
        <f t="shared" si="22"/>
        <v>28.12</v>
      </c>
      <c r="BN38" s="8">
        <f t="shared" si="23"/>
        <v>28.13</v>
      </c>
      <c r="BO38" s="8">
        <f t="shared" si="24"/>
        <v>28.13</v>
      </c>
      <c r="BP38" s="182">
        <f t="shared" si="25"/>
        <v>-9.9999999999980105E-3</v>
      </c>
      <c r="BQ38" s="182">
        <f t="shared" si="26"/>
        <v>-9.9999999999980105E-3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110</v>
      </c>
      <c r="E39" s="16">
        <f>'[3]14'!E41</f>
        <v>0</v>
      </c>
      <c r="F39" s="16">
        <f>'[3]14'!F41</f>
        <v>830</v>
      </c>
      <c r="G39" s="16">
        <f>'[3]14'!G41</f>
        <v>0</v>
      </c>
      <c r="H39" s="17">
        <f t="shared" si="27"/>
        <v>1260</v>
      </c>
      <c r="I39" s="15">
        <f>'[3]14'!J41</f>
        <v>300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28.13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28.13</v>
      </c>
      <c r="AE39" s="8">
        <f t="shared" si="11"/>
        <v>28.13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28.13</v>
      </c>
      <c r="AL39" s="8">
        <f t="shared" si="31"/>
        <v>243.74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243.74</v>
      </c>
      <c r="AT39" s="8">
        <v>28.12</v>
      </c>
      <c r="AU39" s="8">
        <v>28.12</v>
      </c>
      <c r="AW39" s="199">
        <v>28.13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28.13</v>
      </c>
      <c r="BD39" s="199">
        <v>28.13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28.13</v>
      </c>
      <c r="BL39" s="8">
        <f t="shared" si="21"/>
        <v>28.12</v>
      </c>
      <c r="BM39" s="8">
        <f t="shared" si="22"/>
        <v>28.12</v>
      </c>
      <c r="BN39" s="8">
        <f t="shared" si="23"/>
        <v>28.13</v>
      </c>
      <c r="BO39" s="8">
        <f t="shared" si="24"/>
        <v>28.13</v>
      </c>
      <c r="BP39" s="182">
        <f t="shared" si="25"/>
        <v>-9.9999999999980105E-3</v>
      </c>
      <c r="BQ39" s="182">
        <f t="shared" si="26"/>
        <v>-9.9999999999980105E-3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110</v>
      </c>
      <c r="E40" s="16">
        <f>'[3]14'!E42</f>
        <v>0</v>
      </c>
      <c r="F40" s="16">
        <f>'[3]14'!F42</f>
        <v>830</v>
      </c>
      <c r="G40" s="16">
        <f>'[3]14'!G42</f>
        <v>0</v>
      </c>
      <c r="H40" s="17">
        <f t="shared" si="27"/>
        <v>1260</v>
      </c>
      <c r="I40" s="15">
        <f>'[3]14'!J42</f>
        <v>300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28.13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28.13</v>
      </c>
      <c r="AE40" s="8">
        <f t="shared" si="11"/>
        <v>28.13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28.13</v>
      </c>
      <c r="AL40" s="8">
        <f t="shared" si="31"/>
        <v>243.74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243.74</v>
      </c>
      <c r="AT40" s="8">
        <v>28.12</v>
      </c>
      <c r="AU40" s="8">
        <v>28.12</v>
      </c>
      <c r="AW40" s="199">
        <v>28.13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28.13</v>
      </c>
      <c r="BD40" s="199">
        <v>28.13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28.13</v>
      </c>
      <c r="BL40" s="8">
        <f t="shared" si="21"/>
        <v>28.12</v>
      </c>
      <c r="BM40" s="8">
        <f t="shared" si="22"/>
        <v>28.12</v>
      </c>
      <c r="BN40" s="8">
        <f t="shared" si="23"/>
        <v>28.13</v>
      </c>
      <c r="BO40" s="8">
        <f t="shared" si="24"/>
        <v>28.13</v>
      </c>
      <c r="BP40" s="182">
        <f t="shared" si="25"/>
        <v>-9.9999999999980105E-3</v>
      </c>
      <c r="BQ40" s="182">
        <f t="shared" si="26"/>
        <v>-9.9999999999980105E-3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110</v>
      </c>
      <c r="E41" s="16">
        <f>'[3]14'!E43</f>
        <v>0</v>
      </c>
      <c r="F41" s="16">
        <f>'[3]14'!F43</f>
        <v>830</v>
      </c>
      <c r="G41" s="16">
        <f>'[3]14'!G43</f>
        <v>0</v>
      </c>
      <c r="H41" s="17">
        <f t="shared" si="27"/>
        <v>1260</v>
      </c>
      <c r="I41" s="15">
        <f>'[3]14'!J43</f>
        <v>300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28.13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28.13</v>
      </c>
      <c r="AE41" s="8">
        <f t="shared" si="11"/>
        <v>28.13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28.13</v>
      </c>
      <c r="AL41" s="8">
        <f t="shared" si="31"/>
        <v>243.74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243.74</v>
      </c>
      <c r="AT41" s="8">
        <v>28.12</v>
      </c>
      <c r="AU41" s="8">
        <v>28.12</v>
      </c>
      <c r="AW41" s="199">
        <v>28.13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28.13</v>
      </c>
      <c r="BD41" s="199">
        <v>28.13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28.13</v>
      </c>
      <c r="BL41" s="8">
        <f t="shared" si="21"/>
        <v>28.12</v>
      </c>
      <c r="BM41" s="8">
        <f t="shared" si="22"/>
        <v>28.12</v>
      </c>
      <c r="BN41" s="8">
        <f t="shared" si="23"/>
        <v>28.13</v>
      </c>
      <c r="BO41" s="8">
        <f t="shared" si="24"/>
        <v>28.13</v>
      </c>
      <c r="BP41" s="182">
        <f t="shared" si="25"/>
        <v>-9.9999999999980105E-3</v>
      </c>
      <c r="BQ41" s="182">
        <f t="shared" si="26"/>
        <v>-9.9999999999980105E-3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110</v>
      </c>
      <c r="E42" s="16">
        <f>'[3]14'!E44</f>
        <v>0</v>
      </c>
      <c r="F42" s="16">
        <f>'[3]14'!F44</f>
        <v>830</v>
      </c>
      <c r="G42" s="16">
        <f>'[3]14'!G44</f>
        <v>0</v>
      </c>
      <c r="H42" s="17">
        <f t="shared" si="27"/>
        <v>1260</v>
      </c>
      <c r="I42" s="15">
        <f>'[3]14'!J44</f>
        <v>300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28.13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28.13</v>
      </c>
      <c r="AE42" s="8">
        <f t="shared" si="11"/>
        <v>28.13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28.13</v>
      </c>
      <c r="AL42" s="8">
        <f t="shared" si="31"/>
        <v>243.74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243.74</v>
      </c>
      <c r="AT42" s="8">
        <v>28.12</v>
      </c>
      <c r="AU42" s="8">
        <v>28.12</v>
      </c>
      <c r="AW42" s="199">
        <v>28.13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28.13</v>
      </c>
      <c r="BD42" s="199">
        <v>28.13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28.13</v>
      </c>
      <c r="BL42" s="8">
        <f t="shared" si="21"/>
        <v>28.12</v>
      </c>
      <c r="BM42" s="8">
        <f t="shared" si="22"/>
        <v>28.12</v>
      </c>
      <c r="BN42" s="8">
        <f t="shared" si="23"/>
        <v>28.13</v>
      </c>
      <c r="BO42" s="8">
        <f t="shared" si="24"/>
        <v>28.13</v>
      </c>
      <c r="BP42" s="182">
        <f t="shared" si="25"/>
        <v>-9.9999999999980105E-3</v>
      </c>
      <c r="BQ42" s="182">
        <f t="shared" si="26"/>
        <v>-9.9999999999980105E-3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110</v>
      </c>
      <c r="E43" s="16">
        <f>'[3]14'!E45</f>
        <v>0</v>
      </c>
      <c r="F43" s="16">
        <f>'[3]14'!F45</f>
        <v>830</v>
      </c>
      <c r="G43" s="16">
        <f>'[3]14'!G45</f>
        <v>0</v>
      </c>
      <c r="H43" s="17">
        <f t="shared" si="27"/>
        <v>1260</v>
      </c>
      <c r="I43" s="15">
        <f>'[3]14'!J45</f>
        <v>300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28.13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28.13</v>
      </c>
      <c r="AE43" s="8">
        <f t="shared" si="11"/>
        <v>28.13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28.13</v>
      </c>
      <c r="AL43" s="8">
        <f t="shared" si="31"/>
        <v>243.74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243.74</v>
      </c>
      <c r="AT43" s="8">
        <v>28.12</v>
      </c>
      <c r="AU43" s="8">
        <v>28.12</v>
      </c>
      <c r="AW43" s="199">
        <v>28.13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28.13</v>
      </c>
      <c r="BD43" s="199">
        <v>28.13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28.13</v>
      </c>
      <c r="BL43" s="8">
        <f t="shared" si="21"/>
        <v>28.12</v>
      </c>
      <c r="BM43" s="8">
        <f t="shared" si="22"/>
        <v>28.12</v>
      </c>
      <c r="BN43" s="8">
        <f t="shared" si="23"/>
        <v>28.13</v>
      </c>
      <c r="BO43" s="8">
        <f t="shared" si="24"/>
        <v>28.13</v>
      </c>
      <c r="BP43" s="182">
        <f t="shared" si="25"/>
        <v>-9.9999999999980105E-3</v>
      </c>
      <c r="BQ43" s="182">
        <f t="shared" si="26"/>
        <v>-9.9999999999980105E-3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110</v>
      </c>
      <c r="E44" s="16">
        <f>'[3]14'!E46</f>
        <v>0</v>
      </c>
      <c r="F44" s="16">
        <f>'[3]14'!F46</f>
        <v>830</v>
      </c>
      <c r="G44" s="16">
        <f>'[3]14'!G46</f>
        <v>0</v>
      </c>
      <c r="H44" s="17">
        <f t="shared" si="27"/>
        <v>1260</v>
      </c>
      <c r="I44" s="15">
        <f>'[3]14'!J46</f>
        <v>300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28.13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28.13</v>
      </c>
      <c r="AE44" s="8">
        <f t="shared" si="11"/>
        <v>28.13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28.13</v>
      </c>
      <c r="AL44" s="8">
        <f t="shared" si="31"/>
        <v>243.74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243.74</v>
      </c>
      <c r="AT44" s="8">
        <v>28.12</v>
      </c>
      <c r="AU44" s="8">
        <v>28.12</v>
      </c>
      <c r="AW44" s="199">
        <v>28.13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28.13</v>
      </c>
      <c r="BD44" s="199">
        <v>28.13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28.13</v>
      </c>
      <c r="BL44" s="8">
        <f t="shared" si="21"/>
        <v>28.12</v>
      </c>
      <c r="BM44" s="8">
        <f t="shared" si="22"/>
        <v>28.12</v>
      </c>
      <c r="BN44" s="8">
        <f t="shared" si="23"/>
        <v>28.13</v>
      </c>
      <c r="BO44" s="8">
        <f t="shared" si="24"/>
        <v>28.13</v>
      </c>
      <c r="BP44" s="182">
        <f t="shared" si="25"/>
        <v>-9.9999999999980105E-3</v>
      </c>
      <c r="BQ44" s="182">
        <f t="shared" si="26"/>
        <v>-9.9999999999980105E-3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110</v>
      </c>
      <c r="E45" s="16">
        <f>'[3]14'!E47</f>
        <v>0</v>
      </c>
      <c r="F45" s="16">
        <f>'[3]14'!F47</f>
        <v>830</v>
      </c>
      <c r="G45" s="16">
        <f>'[3]14'!G47</f>
        <v>0</v>
      </c>
      <c r="H45" s="17">
        <f t="shared" si="27"/>
        <v>1260</v>
      </c>
      <c r="I45" s="15">
        <f>'[3]14'!J47</f>
        <v>300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28.13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28.13</v>
      </c>
      <c r="AE45" s="8">
        <f t="shared" si="11"/>
        <v>28.13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28.13</v>
      </c>
      <c r="AL45" s="8">
        <f t="shared" si="31"/>
        <v>243.74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243.74</v>
      </c>
      <c r="AT45" s="8">
        <v>28.12</v>
      </c>
      <c r="AU45" s="8">
        <v>28.12</v>
      </c>
      <c r="AW45" s="199">
        <v>28.13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28.13</v>
      </c>
      <c r="BD45" s="199">
        <v>28.13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28.13</v>
      </c>
      <c r="BL45" s="8">
        <f t="shared" si="21"/>
        <v>28.12</v>
      </c>
      <c r="BM45" s="8">
        <f t="shared" si="22"/>
        <v>28.12</v>
      </c>
      <c r="BN45" s="8">
        <f t="shared" si="23"/>
        <v>28.13</v>
      </c>
      <c r="BO45" s="8">
        <f t="shared" si="24"/>
        <v>28.13</v>
      </c>
      <c r="BP45" s="182">
        <f t="shared" si="25"/>
        <v>-9.9999999999980105E-3</v>
      </c>
      <c r="BQ45" s="182">
        <f t="shared" si="26"/>
        <v>-9.9999999999980105E-3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110</v>
      </c>
      <c r="E46" s="16">
        <f>'[3]14'!E48</f>
        <v>0</v>
      </c>
      <c r="F46" s="16">
        <f>'[3]14'!F48</f>
        <v>830</v>
      </c>
      <c r="G46" s="16">
        <f>'[3]14'!G48</f>
        <v>0</v>
      </c>
      <c r="H46" s="17">
        <f t="shared" si="27"/>
        <v>1260</v>
      </c>
      <c r="I46" s="15">
        <f>'[3]14'!J48</f>
        <v>300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28.13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28.13</v>
      </c>
      <c r="AE46" s="8">
        <f t="shared" si="11"/>
        <v>28.13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28.13</v>
      </c>
      <c r="AL46" s="8">
        <f t="shared" si="31"/>
        <v>243.74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243.74</v>
      </c>
      <c r="AT46" s="8">
        <v>28.12</v>
      </c>
      <c r="AU46" s="8">
        <v>28.12</v>
      </c>
      <c r="AW46" s="199">
        <v>28.13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28.13</v>
      </c>
      <c r="BD46" s="199">
        <v>28.13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28.13</v>
      </c>
      <c r="BL46" s="8">
        <f t="shared" si="21"/>
        <v>28.12</v>
      </c>
      <c r="BM46" s="8">
        <f t="shared" si="22"/>
        <v>28.12</v>
      </c>
      <c r="BN46" s="8">
        <f t="shared" si="23"/>
        <v>28.13</v>
      </c>
      <c r="BO46" s="8">
        <f t="shared" si="24"/>
        <v>28.13</v>
      </c>
      <c r="BP46" s="182">
        <f t="shared" si="25"/>
        <v>-9.9999999999980105E-3</v>
      </c>
      <c r="BQ46" s="182">
        <f t="shared" si="26"/>
        <v>-9.9999999999980105E-3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110</v>
      </c>
      <c r="E47" s="16">
        <f>'[3]14'!E49</f>
        <v>0</v>
      </c>
      <c r="F47" s="16">
        <f>'[3]14'!F49</f>
        <v>830</v>
      </c>
      <c r="G47" s="16">
        <f>'[3]14'!G49</f>
        <v>0</v>
      </c>
      <c r="H47" s="17">
        <f t="shared" si="27"/>
        <v>1260</v>
      </c>
      <c r="I47" s="15">
        <f>'[3]14'!J49</f>
        <v>300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28.13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28.13</v>
      </c>
      <c r="AE47" s="8">
        <f t="shared" si="11"/>
        <v>28.13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28.13</v>
      </c>
      <c r="AL47" s="8">
        <f t="shared" si="31"/>
        <v>243.74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243.74</v>
      </c>
      <c r="AT47" s="8">
        <v>28.12</v>
      </c>
      <c r="AU47" s="8">
        <v>28.12</v>
      </c>
      <c r="AW47" s="199">
        <v>28.13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28.13</v>
      </c>
      <c r="BD47" s="199">
        <v>28.13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28.13</v>
      </c>
      <c r="BL47" s="8">
        <f t="shared" si="21"/>
        <v>28.12</v>
      </c>
      <c r="BM47" s="8">
        <f t="shared" si="22"/>
        <v>28.12</v>
      </c>
      <c r="BN47" s="8">
        <f t="shared" si="23"/>
        <v>28.13</v>
      </c>
      <c r="BO47" s="8">
        <f t="shared" si="24"/>
        <v>28.13</v>
      </c>
      <c r="BP47" s="182">
        <f t="shared" si="25"/>
        <v>-9.9999999999980105E-3</v>
      </c>
      <c r="BQ47" s="182">
        <f t="shared" si="26"/>
        <v>-9.9999999999980105E-3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110</v>
      </c>
      <c r="E48" s="16">
        <f>'[3]14'!E50</f>
        <v>0</v>
      </c>
      <c r="F48" s="16">
        <f>'[3]14'!F50</f>
        <v>830</v>
      </c>
      <c r="G48" s="16">
        <f>'[3]14'!G50</f>
        <v>0</v>
      </c>
      <c r="H48" s="17">
        <f t="shared" si="27"/>
        <v>1260</v>
      </c>
      <c r="I48" s="15">
        <f>'[3]14'!J50</f>
        <v>300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28.13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28.13</v>
      </c>
      <c r="AE48" s="8">
        <f t="shared" si="11"/>
        <v>28.13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28.13</v>
      </c>
      <c r="AL48" s="8">
        <f t="shared" si="31"/>
        <v>243.74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243.74</v>
      </c>
      <c r="AT48" s="8">
        <v>28.12</v>
      </c>
      <c r="AU48" s="8">
        <v>28.12</v>
      </c>
      <c r="AW48" s="199">
        <v>28.13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28.13</v>
      </c>
      <c r="BD48" s="199">
        <v>28.13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28.13</v>
      </c>
      <c r="BL48" s="8">
        <f t="shared" si="21"/>
        <v>28.12</v>
      </c>
      <c r="BM48" s="8">
        <f t="shared" si="22"/>
        <v>28.12</v>
      </c>
      <c r="BN48" s="8">
        <f t="shared" si="23"/>
        <v>28.13</v>
      </c>
      <c r="BO48" s="8">
        <f t="shared" si="24"/>
        <v>28.13</v>
      </c>
      <c r="BP48" s="182">
        <f t="shared" si="25"/>
        <v>-9.9999999999980105E-3</v>
      </c>
      <c r="BQ48" s="182">
        <f t="shared" si="26"/>
        <v>-9.9999999999980105E-3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110</v>
      </c>
      <c r="E49" s="16">
        <f>'[3]14'!E51</f>
        <v>0</v>
      </c>
      <c r="F49" s="16">
        <f>'[3]14'!F51</f>
        <v>830</v>
      </c>
      <c r="G49" s="16">
        <f>'[3]14'!G51</f>
        <v>0</v>
      </c>
      <c r="H49" s="17">
        <f t="shared" si="27"/>
        <v>1260</v>
      </c>
      <c r="I49" s="15">
        <f>'[3]14'!J51</f>
        <v>300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28.13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28.13</v>
      </c>
      <c r="AE49" s="8">
        <f t="shared" si="11"/>
        <v>28.13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28.13</v>
      </c>
      <c r="AL49" s="8">
        <f t="shared" si="31"/>
        <v>243.74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243.74</v>
      </c>
      <c r="AT49" s="8">
        <v>28.12</v>
      </c>
      <c r="AU49" s="8">
        <v>28.12</v>
      </c>
      <c r="AW49" s="199">
        <v>28.13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28.13</v>
      </c>
      <c r="BD49" s="199">
        <v>28.13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28.13</v>
      </c>
      <c r="BL49" s="8">
        <f t="shared" si="21"/>
        <v>28.12</v>
      </c>
      <c r="BM49" s="8">
        <f t="shared" si="22"/>
        <v>28.12</v>
      </c>
      <c r="BN49" s="8">
        <f t="shared" si="23"/>
        <v>28.13</v>
      </c>
      <c r="BO49" s="8">
        <f t="shared" si="24"/>
        <v>28.13</v>
      </c>
      <c r="BP49" s="182">
        <f t="shared" si="25"/>
        <v>-9.9999999999980105E-3</v>
      </c>
      <c r="BQ49" s="182">
        <f t="shared" si="26"/>
        <v>-9.9999999999980105E-3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110</v>
      </c>
      <c r="E50" s="16">
        <f>'[3]14'!E52</f>
        <v>0</v>
      </c>
      <c r="F50" s="16">
        <f>'[3]14'!F52</f>
        <v>830</v>
      </c>
      <c r="G50" s="16">
        <f>'[3]14'!G52</f>
        <v>0</v>
      </c>
      <c r="H50" s="17">
        <f t="shared" si="27"/>
        <v>1260</v>
      </c>
      <c r="I50" s="15">
        <f>'[3]14'!J52</f>
        <v>300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28.13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28.13</v>
      </c>
      <c r="AE50" s="8">
        <f t="shared" si="11"/>
        <v>28.13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28.13</v>
      </c>
      <c r="AL50" s="8">
        <f t="shared" si="31"/>
        <v>243.74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243.74</v>
      </c>
      <c r="AT50" s="8">
        <v>28.12</v>
      </c>
      <c r="AU50" s="8">
        <v>28.12</v>
      </c>
      <c r="AW50" s="199">
        <v>28.13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28.13</v>
      </c>
      <c r="BD50" s="199">
        <v>28.13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28.13</v>
      </c>
      <c r="BL50" s="8">
        <f t="shared" si="21"/>
        <v>28.12</v>
      </c>
      <c r="BM50" s="8">
        <f t="shared" si="22"/>
        <v>28.12</v>
      </c>
      <c r="BN50" s="8">
        <f t="shared" si="23"/>
        <v>28.13</v>
      </c>
      <c r="BO50" s="8">
        <f t="shared" si="24"/>
        <v>28.13</v>
      </c>
      <c r="BP50" s="182">
        <f t="shared" si="25"/>
        <v>-9.9999999999980105E-3</v>
      </c>
      <c r="BQ50" s="182">
        <f t="shared" si="26"/>
        <v>-9.9999999999980105E-3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110</v>
      </c>
      <c r="E51" s="16">
        <f>'[3]14'!E53</f>
        <v>0</v>
      </c>
      <c r="F51" s="16">
        <f>'[3]14'!F53</f>
        <v>830</v>
      </c>
      <c r="G51" s="16">
        <f>'[3]14'!G53</f>
        <v>0</v>
      </c>
      <c r="H51" s="17">
        <f t="shared" si="27"/>
        <v>1260</v>
      </c>
      <c r="I51" s="15">
        <f>'[3]14'!J53</f>
        <v>300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28.13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28.13</v>
      </c>
      <c r="AE51" s="8">
        <f t="shared" si="11"/>
        <v>28.13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28.13</v>
      </c>
      <c r="AL51" s="8">
        <f t="shared" si="31"/>
        <v>243.74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243.74</v>
      </c>
      <c r="AT51" s="8">
        <v>28.12</v>
      </c>
      <c r="AU51" s="8">
        <v>28.12</v>
      </c>
      <c r="AW51" s="199">
        <v>28.13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28.13</v>
      </c>
      <c r="BD51" s="199">
        <v>28.13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28.13</v>
      </c>
      <c r="BL51" s="8">
        <f t="shared" si="21"/>
        <v>28.12</v>
      </c>
      <c r="BM51" s="8">
        <f t="shared" si="22"/>
        <v>28.12</v>
      </c>
      <c r="BN51" s="8">
        <f t="shared" si="23"/>
        <v>28.13</v>
      </c>
      <c r="BO51" s="8">
        <f t="shared" si="24"/>
        <v>28.13</v>
      </c>
      <c r="BP51" s="182">
        <f t="shared" si="25"/>
        <v>-9.9999999999980105E-3</v>
      </c>
      <c r="BQ51" s="182">
        <f t="shared" si="26"/>
        <v>-9.9999999999980105E-3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110</v>
      </c>
      <c r="E52" s="16">
        <f>'[3]14'!E54</f>
        <v>0</v>
      </c>
      <c r="F52" s="16">
        <f>'[3]14'!F54</f>
        <v>830</v>
      </c>
      <c r="G52" s="16">
        <f>'[3]14'!G54</f>
        <v>0</v>
      </c>
      <c r="H52" s="17">
        <f t="shared" si="27"/>
        <v>1260</v>
      </c>
      <c r="I52" s="15">
        <f>'[3]14'!J54</f>
        <v>300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28.13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28.13</v>
      </c>
      <c r="AE52" s="8">
        <f t="shared" si="11"/>
        <v>28.13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28.13</v>
      </c>
      <c r="AL52" s="8">
        <f t="shared" si="31"/>
        <v>243.74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243.74</v>
      </c>
      <c r="AT52" s="8">
        <v>28.12</v>
      </c>
      <c r="AU52" s="8">
        <v>28.12</v>
      </c>
      <c r="AW52" s="199">
        <v>28.13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28.13</v>
      </c>
      <c r="BD52" s="199">
        <v>28.13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28.13</v>
      </c>
      <c r="BL52" s="8">
        <f t="shared" si="21"/>
        <v>28.12</v>
      </c>
      <c r="BM52" s="8">
        <f t="shared" si="22"/>
        <v>28.12</v>
      </c>
      <c r="BN52" s="8">
        <f t="shared" si="23"/>
        <v>28.13</v>
      </c>
      <c r="BO52" s="8">
        <f t="shared" si="24"/>
        <v>28.13</v>
      </c>
      <c r="BP52" s="182">
        <f t="shared" si="25"/>
        <v>-9.9999999999980105E-3</v>
      </c>
      <c r="BQ52" s="182">
        <f t="shared" si="26"/>
        <v>-9.9999999999980105E-3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110</v>
      </c>
      <c r="E53" s="16">
        <f>'[3]14'!E55</f>
        <v>0</v>
      </c>
      <c r="F53" s="16">
        <f>'[3]14'!F55</f>
        <v>830</v>
      </c>
      <c r="G53" s="16">
        <f>'[3]14'!G55</f>
        <v>0</v>
      </c>
      <c r="H53" s="17">
        <f t="shared" si="27"/>
        <v>1260</v>
      </c>
      <c r="I53" s="15">
        <f>'[3]14'!J55</f>
        <v>300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28.13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28.13</v>
      </c>
      <c r="AE53" s="8">
        <f t="shared" si="11"/>
        <v>28.13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28.13</v>
      </c>
      <c r="AL53" s="8">
        <f t="shared" si="31"/>
        <v>243.74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243.74</v>
      </c>
      <c r="AT53" s="8">
        <v>28.12</v>
      </c>
      <c r="AU53" s="8">
        <v>28.12</v>
      </c>
      <c r="AW53" s="199">
        <v>28.13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28.13</v>
      </c>
      <c r="BD53" s="199">
        <v>28.13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28.13</v>
      </c>
      <c r="BL53" s="8">
        <f t="shared" si="21"/>
        <v>28.12</v>
      </c>
      <c r="BM53" s="8">
        <f t="shared" si="22"/>
        <v>28.12</v>
      </c>
      <c r="BN53" s="8">
        <f t="shared" si="23"/>
        <v>28.13</v>
      </c>
      <c r="BO53" s="8">
        <f t="shared" si="24"/>
        <v>28.13</v>
      </c>
      <c r="BP53" s="182">
        <f t="shared" si="25"/>
        <v>-9.9999999999980105E-3</v>
      </c>
      <c r="BQ53" s="182">
        <f t="shared" si="26"/>
        <v>-9.9999999999980105E-3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110</v>
      </c>
      <c r="E54" s="16">
        <f>'[3]14'!E56</f>
        <v>0</v>
      </c>
      <c r="F54" s="16">
        <f>'[3]14'!F56</f>
        <v>830</v>
      </c>
      <c r="G54" s="16">
        <f>'[3]14'!G56</f>
        <v>0</v>
      </c>
      <c r="H54" s="17">
        <f t="shared" si="27"/>
        <v>1260</v>
      </c>
      <c r="I54" s="15">
        <f>'[3]14'!J56</f>
        <v>300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28.13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28.13</v>
      </c>
      <c r="AE54" s="8">
        <f t="shared" si="11"/>
        <v>28.13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28.13</v>
      </c>
      <c r="AL54" s="8">
        <f t="shared" si="31"/>
        <v>243.74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243.74</v>
      </c>
      <c r="AT54" s="8">
        <v>28.12</v>
      </c>
      <c r="AU54" s="8">
        <v>28.12</v>
      </c>
      <c r="AW54" s="199">
        <v>28.13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28.13</v>
      </c>
      <c r="BD54" s="199">
        <v>28.13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28.13</v>
      </c>
      <c r="BL54" s="8">
        <f t="shared" si="21"/>
        <v>28.12</v>
      </c>
      <c r="BM54" s="8">
        <f t="shared" si="22"/>
        <v>28.12</v>
      </c>
      <c r="BN54" s="8">
        <f t="shared" si="23"/>
        <v>28.13</v>
      </c>
      <c r="BO54" s="8">
        <f t="shared" si="24"/>
        <v>28.13</v>
      </c>
      <c r="BP54" s="182">
        <f t="shared" si="25"/>
        <v>-9.9999999999980105E-3</v>
      </c>
      <c r="BQ54" s="182">
        <f t="shared" si="26"/>
        <v>-9.9999999999980105E-3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110</v>
      </c>
      <c r="E55" s="16">
        <f>'[3]14'!E57</f>
        <v>0</v>
      </c>
      <c r="F55" s="16">
        <f>'[3]14'!F57</f>
        <v>830</v>
      </c>
      <c r="G55" s="16">
        <f>'[3]14'!G57</f>
        <v>0</v>
      </c>
      <c r="H55" s="17">
        <f t="shared" si="27"/>
        <v>1260</v>
      </c>
      <c r="I55" s="15">
        <f>'[3]14'!J57</f>
        <v>300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28.13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28.13</v>
      </c>
      <c r="AE55" s="8">
        <f t="shared" si="11"/>
        <v>28.13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28.13</v>
      </c>
      <c r="AL55" s="8">
        <f t="shared" si="31"/>
        <v>243.74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243.74</v>
      </c>
      <c r="AT55" s="8">
        <v>28.12</v>
      </c>
      <c r="AU55" s="8">
        <v>28.12</v>
      </c>
      <c r="AW55" s="199">
        <v>28.13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28.13</v>
      </c>
      <c r="BD55" s="199">
        <v>28.13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28.13</v>
      </c>
      <c r="BL55" s="8">
        <f t="shared" si="21"/>
        <v>28.12</v>
      </c>
      <c r="BM55" s="8">
        <f t="shared" si="22"/>
        <v>28.12</v>
      </c>
      <c r="BN55" s="8">
        <f t="shared" si="23"/>
        <v>28.13</v>
      </c>
      <c r="BO55" s="8">
        <f t="shared" si="24"/>
        <v>28.13</v>
      </c>
      <c r="BP55" s="182">
        <f t="shared" si="25"/>
        <v>-9.9999999999980105E-3</v>
      </c>
      <c r="BQ55" s="182">
        <f t="shared" si="26"/>
        <v>-9.9999999999980105E-3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110</v>
      </c>
      <c r="E56" s="16">
        <f>'[3]14'!E58</f>
        <v>0</v>
      </c>
      <c r="F56" s="16">
        <f>'[3]14'!F58</f>
        <v>830</v>
      </c>
      <c r="G56" s="16">
        <f>'[3]14'!G58</f>
        <v>0</v>
      </c>
      <c r="H56" s="17">
        <f t="shared" si="27"/>
        <v>1260</v>
      </c>
      <c r="I56" s="15">
        <f>'[3]14'!J58</f>
        <v>300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28.13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28.13</v>
      </c>
      <c r="AE56" s="8">
        <f t="shared" si="11"/>
        <v>28.13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28.13</v>
      </c>
      <c r="AL56" s="8">
        <f t="shared" si="31"/>
        <v>243.74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243.74</v>
      </c>
      <c r="AT56" s="8">
        <v>28.12</v>
      </c>
      <c r="AU56" s="8">
        <v>28.12</v>
      </c>
      <c r="AW56" s="199">
        <v>28.13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28.13</v>
      </c>
      <c r="BD56" s="199">
        <v>28.13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28.13</v>
      </c>
      <c r="BL56" s="8">
        <f t="shared" si="21"/>
        <v>28.12</v>
      </c>
      <c r="BM56" s="8">
        <f t="shared" si="22"/>
        <v>28.12</v>
      </c>
      <c r="BN56" s="8">
        <f t="shared" si="23"/>
        <v>28.13</v>
      </c>
      <c r="BO56" s="8">
        <f t="shared" si="24"/>
        <v>28.13</v>
      </c>
      <c r="BP56" s="182">
        <f t="shared" si="25"/>
        <v>-9.9999999999980105E-3</v>
      </c>
      <c r="BQ56" s="182">
        <f t="shared" si="26"/>
        <v>-9.9999999999980105E-3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110</v>
      </c>
      <c r="E57" s="16">
        <f>'[3]14'!E59</f>
        <v>0</v>
      </c>
      <c r="F57" s="16">
        <f>'[3]14'!F59</f>
        <v>830</v>
      </c>
      <c r="G57" s="16">
        <f>'[3]14'!G59</f>
        <v>0</v>
      </c>
      <c r="H57" s="17">
        <f t="shared" si="27"/>
        <v>1260</v>
      </c>
      <c r="I57" s="15">
        <f>'[3]14'!J59</f>
        <v>300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28.13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28.13</v>
      </c>
      <c r="AE57" s="8">
        <f t="shared" si="11"/>
        <v>28.13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28.13</v>
      </c>
      <c r="AL57" s="8">
        <f t="shared" si="31"/>
        <v>243.74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243.74</v>
      </c>
      <c r="AT57" s="8">
        <v>28.13</v>
      </c>
      <c r="AU57" s="8">
        <v>28.13</v>
      </c>
      <c r="AW57" s="199">
        <v>28.13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28.13</v>
      </c>
      <c r="BD57" s="199">
        <v>28.13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28.13</v>
      </c>
      <c r="BL57" s="8">
        <f t="shared" si="21"/>
        <v>28.13</v>
      </c>
      <c r="BM57" s="8">
        <f t="shared" si="22"/>
        <v>28.13</v>
      </c>
      <c r="BN57" s="8">
        <f t="shared" si="23"/>
        <v>28.13</v>
      </c>
      <c r="BO57" s="8">
        <f t="shared" si="24"/>
        <v>28.13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110</v>
      </c>
      <c r="E58" s="16">
        <f>'[3]14'!E60</f>
        <v>0</v>
      </c>
      <c r="F58" s="16">
        <f>'[3]14'!F60</f>
        <v>830</v>
      </c>
      <c r="G58" s="16">
        <f>'[3]14'!G60</f>
        <v>0</v>
      </c>
      <c r="H58" s="17">
        <f t="shared" si="27"/>
        <v>1260</v>
      </c>
      <c r="I58" s="15">
        <f>'[3]14'!J60</f>
        <v>300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28.13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28.13</v>
      </c>
      <c r="AE58" s="8">
        <f t="shared" si="11"/>
        <v>28.13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28.13</v>
      </c>
      <c r="AL58" s="8">
        <f t="shared" si="31"/>
        <v>243.74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243.74</v>
      </c>
      <c r="AT58" s="8">
        <v>28.12</v>
      </c>
      <c r="AU58" s="8">
        <v>28.12</v>
      </c>
      <c r="AW58" s="199">
        <v>28.13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28.13</v>
      </c>
      <c r="BD58" s="199">
        <v>28.13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28.13</v>
      </c>
      <c r="BL58" s="8">
        <f t="shared" si="21"/>
        <v>28.12</v>
      </c>
      <c r="BM58" s="8">
        <f t="shared" si="22"/>
        <v>28.12</v>
      </c>
      <c r="BN58" s="8">
        <f t="shared" si="23"/>
        <v>28.13</v>
      </c>
      <c r="BO58" s="8">
        <f t="shared" si="24"/>
        <v>28.13</v>
      </c>
      <c r="BP58" s="182">
        <f t="shared" si="25"/>
        <v>-9.9999999999980105E-3</v>
      </c>
      <c r="BQ58" s="182">
        <f t="shared" si="26"/>
        <v>-9.9999999999980105E-3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110</v>
      </c>
      <c r="E59" s="16">
        <f>'[3]14'!E61</f>
        <v>0</v>
      </c>
      <c r="F59" s="16">
        <f>'[3]14'!F61</f>
        <v>830</v>
      </c>
      <c r="G59" s="16">
        <f>'[3]14'!G61</f>
        <v>0</v>
      </c>
      <c r="H59" s="17">
        <f t="shared" si="27"/>
        <v>1260</v>
      </c>
      <c r="I59" s="15">
        <f>'[3]14'!J61</f>
        <v>300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28.13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28.13</v>
      </c>
      <c r="AE59" s="8">
        <f t="shared" si="11"/>
        <v>28.13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28.13</v>
      </c>
      <c r="AL59" s="8">
        <f t="shared" si="31"/>
        <v>243.74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243.74</v>
      </c>
      <c r="AT59" s="8">
        <v>28.12</v>
      </c>
      <c r="AU59" s="8">
        <v>28.12</v>
      </c>
      <c r="AW59" s="199">
        <v>28.13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28.13</v>
      </c>
      <c r="BD59" s="199">
        <v>28.13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28.13</v>
      </c>
      <c r="BL59" s="8">
        <f t="shared" si="21"/>
        <v>28.12</v>
      </c>
      <c r="BM59" s="8">
        <f t="shared" si="22"/>
        <v>28.12</v>
      </c>
      <c r="BN59" s="8">
        <f t="shared" si="23"/>
        <v>28.13</v>
      </c>
      <c r="BO59" s="8">
        <f t="shared" si="24"/>
        <v>28.13</v>
      </c>
      <c r="BP59" s="182">
        <f t="shared" si="25"/>
        <v>-9.9999999999980105E-3</v>
      </c>
      <c r="BQ59" s="182">
        <f t="shared" si="26"/>
        <v>-9.9999999999980105E-3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110</v>
      </c>
      <c r="E60" s="16">
        <f>'[3]14'!E62</f>
        <v>0</v>
      </c>
      <c r="F60" s="16">
        <f>'[3]14'!F62</f>
        <v>830</v>
      </c>
      <c r="G60" s="16">
        <f>'[3]14'!G62</f>
        <v>0</v>
      </c>
      <c r="H60" s="17">
        <f t="shared" si="27"/>
        <v>1260</v>
      </c>
      <c r="I60" s="15">
        <f>'[3]14'!J62</f>
        <v>300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28.22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28.22</v>
      </c>
      <c r="AE60" s="8">
        <f t="shared" si="11"/>
        <v>28.22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28.22</v>
      </c>
      <c r="AL60" s="8">
        <f t="shared" si="31"/>
        <v>243.55999999999997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243.55999999999997</v>
      </c>
      <c r="AT60" s="8">
        <v>28.22</v>
      </c>
      <c r="AU60" s="8">
        <v>28.22</v>
      </c>
      <c r="AW60" s="199">
        <v>28.22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28.22</v>
      </c>
      <c r="BD60" s="199">
        <v>28.22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28.22</v>
      </c>
      <c r="BL60" s="8">
        <f t="shared" si="21"/>
        <v>28.22</v>
      </c>
      <c r="BM60" s="8">
        <f t="shared" si="22"/>
        <v>28.22</v>
      </c>
      <c r="BN60" s="8">
        <f t="shared" si="23"/>
        <v>28.22</v>
      </c>
      <c r="BO60" s="8">
        <f t="shared" si="24"/>
        <v>28.22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110</v>
      </c>
      <c r="E61" s="16">
        <f>'[3]14'!E63</f>
        <v>0</v>
      </c>
      <c r="F61" s="16">
        <f>'[3]14'!F63</f>
        <v>830</v>
      </c>
      <c r="G61" s="16">
        <f>'[3]14'!G63</f>
        <v>0</v>
      </c>
      <c r="H61" s="17">
        <f t="shared" si="27"/>
        <v>1260</v>
      </c>
      <c r="I61" s="15">
        <f>'[3]14'!J63</f>
        <v>300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28.13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28.13</v>
      </c>
      <c r="AE61" s="8">
        <f t="shared" si="11"/>
        <v>28.13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28.13</v>
      </c>
      <c r="AL61" s="8">
        <f t="shared" si="31"/>
        <v>243.74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243.74</v>
      </c>
      <c r="AT61" s="8">
        <v>28.12</v>
      </c>
      <c r="AU61" s="8">
        <v>28.12</v>
      </c>
      <c r="AW61" s="199">
        <v>28.13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28.13</v>
      </c>
      <c r="BD61" s="199">
        <v>28.13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28.13</v>
      </c>
      <c r="BL61" s="8">
        <f t="shared" si="21"/>
        <v>28.12</v>
      </c>
      <c r="BM61" s="8">
        <f t="shared" si="22"/>
        <v>28.12</v>
      </c>
      <c r="BN61" s="8">
        <f t="shared" si="23"/>
        <v>28.13</v>
      </c>
      <c r="BO61" s="8">
        <f t="shared" si="24"/>
        <v>28.13</v>
      </c>
      <c r="BP61" s="182">
        <f t="shared" si="25"/>
        <v>-9.9999999999980105E-3</v>
      </c>
      <c r="BQ61" s="182">
        <f t="shared" si="26"/>
        <v>-9.9999999999980105E-3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110</v>
      </c>
      <c r="E62" s="16">
        <f>'[3]14'!E64</f>
        <v>0</v>
      </c>
      <c r="F62" s="16">
        <f>'[3]14'!F64</f>
        <v>830</v>
      </c>
      <c r="G62" s="16">
        <f>'[3]14'!G64</f>
        <v>0</v>
      </c>
      <c r="H62" s="17">
        <f t="shared" si="27"/>
        <v>1260</v>
      </c>
      <c r="I62" s="15">
        <f>'[3]14'!J64</f>
        <v>300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28.48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28.48</v>
      </c>
      <c r="AE62" s="8">
        <f t="shared" si="11"/>
        <v>28.48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28.48</v>
      </c>
      <c r="AL62" s="8">
        <f t="shared" ref="AL62:AN98" si="35">Q62-X62-AE62</f>
        <v>243.04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243.04</v>
      </c>
      <c r="AT62" s="8">
        <v>28.48</v>
      </c>
      <c r="AU62" s="8">
        <v>28.48</v>
      </c>
      <c r="AW62" s="199">
        <v>28.48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28.48</v>
      </c>
      <c r="BD62" s="199">
        <v>28.48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28.48</v>
      </c>
      <c r="BL62" s="8">
        <f t="shared" si="21"/>
        <v>28.48</v>
      </c>
      <c r="BM62" s="8">
        <f t="shared" si="22"/>
        <v>28.48</v>
      </c>
      <c r="BN62" s="8">
        <f t="shared" si="23"/>
        <v>28.48</v>
      </c>
      <c r="BO62" s="8">
        <f t="shared" si="24"/>
        <v>28.48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110</v>
      </c>
      <c r="E63" s="16">
        <f>'[3]14'!E65</f>
        <v>0</v>
      </c>
      <c r="F63" s="16">
        <f>'[3]14'!F65</f>
        <v>830</v>
      </c>
      <c r="G63" s="16">
        <f>'[3]14'!G65</f>
        <v>0</v>
      </c>
      <c r="H63" s="17">
        <f t="shared" si="27"/>
        <v>1260</v>
      </c>
      <c r="I63" s="15">
        <f>'[3]14'!J65</f>
        <v>300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28.39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28.39</v>
      </c>
      <c r="AE63" s="8">
        <f t="shared" si="11"/>
        <v>28.39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28.39</v>
      </c>
      <c r="AL63" s="8">
        <f t="shared" si="35"/>
        <v>243.22000000000003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243.22000000000003</v>
      </c>
      <c r="AT63" s="8">
        <v>28.39</v>
      </c>
      <c r="AU63" s="8">
        <v>28.39</v>
      </c>
      <c r="AW63" s="199">
        <v>28.39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28.39</v>
      </c>
      <c r="BD63" s="199">
        <v>28.39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28.39</v>
      </c>
      <c r="BL63" s="8">
        <f t="shared" si="21"/>
        <v>28.39</v>
      </c>
      <c r="BM63" s="8">
        <f t="shared" si="22"/>
        <v>28.39</v>
      </c>
      <c r="BN63" s="8">
        <f t="shared" si="23"/>
        <v>28.39</v>
      </c>
      <c r="BO63" s="8">
        <f t="shared" si="24"/>
        <v>28.39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110</v>
      </c>
      <c r="E64" s="16">
        <f>'[3]14'!E66</f>
        <v>0</v>
      </c>
      <c r="F64" s="16">
        <f>'[3]14'!F66</f>
        <v>830</v>
      </c>
      <c r="G64" s="16">
        <f>'[3]14'!G66</f>
        <v>0</v>
      </c>
      <c r="H64" s="17">
        <f t="shared" si="27"/>
        <v>1260</v>
      </c>
      <c r="I64" s="15">
        <f>'[3]14'!J66</f>
        <v>300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28.39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28.39</v>
      </c>
      <c r="AE64" s="8">
        <f t="shared" si="11"/>
        <v>28.39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28.39</v>
      </c>
      <c r="AL64" s="8">
        <f t="shared" si="35"/>
        <v>243.22000000000003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243.22000000000003</v>
      </c>
      <c r="AT64" s="8">
        <v>28.39</v>
      </c>
      <c r="AU64" s="8">
        <v>28.39</v>
      </c>
      <c r="AW64" s="199">
        <v>28.39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28.39</v>
      </c>
      <c r="BD64" s="199">
        <v>28.39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28.39</v>
      </c>
      <c r="BL64" s="8">
        <f t="shared" si="21"/>
        <v>28.39</v>
      </c>
      <c r="BM64" s="8">
        <f t="shared" si="22"/>
        <v>28.39</v>
      </c>
      <c r="BN64" s="8">
        <f t="shared" si="23"/>
        <v>28.39</v>
      </c>
      <c r="BO64" s="8">
        <f t="shared" si="24"/>
        <v>28.39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110</v>
      </c>
      <c r="E65" s="16">
        <f>'[3]14'!E67</f>
        <v>0</v>
      </c>
      <c r="F65" s="16">
        <f>'[3]14'!F67</f>
        <v>830</v>
      </c>
      <c r="G65" s="16">
        <f>'[3]14'!G67</f>
        <v>0</v>
      </c>
      <c r="H65" s="17">
        <f t="shared" si="27"/>
        <v>1260</v>
      </c>
      <c r="I65" s="15">
        <f>'[3]14'!J67</f>
        <v>300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28.31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28.31</v>
      </c>
      <c r="AE65" s="8">
        <f t="shared" si="11"/>
        <v>28.31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28.31</v>
      </c>
      <c r="AL65" s="8">
        <f t="shared" si="35"/>
        <v>243.38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243.38</v>
      </c>
      <c r="AT65" s="8">
        <v>28.31</v>
      </c>
      <c r="AU65" s="8">
        <v>28.31</v>
      </c>
      <c r="AW65" s="199">
        <v>28.31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28.31</v>
      </c>
      <c r="BD65" s="199">
        <v>28.31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28.31</v>
      </c>
      <c r="BL65" s="8">
        <f t="shared" si="21"/>
        <v>28.31</v>
      </c>
      <c r="BM65" s="8">
        <f t="shared" si="22"/>
        <v>28.31</v>
      </c>
      <c r="BN65" s="8">
        <f t="shared" si="23"/>
        <v>28.31</v>
      </c>
      <c r="BO65" s="8">
        <f t="shared" si="24"/>
        <v>28.31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110</v>
      </c>
      <c r="E66" s="16">
        <f>'[3]14'!E68</f>
        <v>0</v>
      </c>
      <c r="F66" s="16">
        <f>'[3]14'!F68</f>
        <v>830</v>
      </c>
      <c r="G66" s="16">
        <f>'[3]14'!G68</f>
        <v>0</v>
      </c>
      <c r="H66" s="17">
        <f t="shared" si="27"/>
        <v>1260</v>
      </c>
      <c r="I66" s="15">
        <f>'[3]14'!J68</f>
        <v>300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28.31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28.31</v>
      </c>
      <c r="AE66" s="8">
        <f t="shared" si="11"/>
        <v>28.31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28.31</v>
      </c>
      <c r="AL66" s="8">
        <f t="shared" si="35"/>
        <v>243.38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243.38</v>
      </c>
      <c r="AT66" s="8">
        <v>28.31</v>
      </c>
      <c r="AU66" s="8">
        <v>28.31</v>
      </c>
      <c r="AW66" s="199">
        <v>28.31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28.31</v>
      </c>
      <c r="BD66" s="199">
        <v>28.31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28.31</v>
      </c>
      <c r="BL66" s="8">
        <f t="shared" si="21"/>
        <v>28.31</v>
      </c>
      <c r="BM66" s="8">
        <f t="shared" si="22"/>
        <v>28.31</v>
      </c>
      <c r="BN66" s="8">
        <f t="shared" si="23"/>
        <v>28.31</v>
      </c>
      <c r="BO66" s="8">
        <f t="shared" si="24"/>
        <v>28.31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110</v>
      </c>
      <c r="E67" s="16">
        <f>'[3]14'!E69</f>
        <v>0</v>
      </c>
      <c r="F67" s="16">
        <f>'[3]14'!F69</f>
        <v>830</v>
      </c>
      <c r="G67" s="16">
        <f>'[3]14'!G69</f>
        <v>0</v>
      </c>
      <c r="H67" s="17">
        <f t="shared" si="27"/>
        <v>1260</v>
      </c>
      <c r="I67" s="15">
        <f>'[3]14'!J69</f>
        <v>300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28.31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28.31</v>
      </c>
      <c r="AE67" s="8">
        <f t="shared" si="11"/>
        <v>28.31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28.31</v>
      </c>
      <c r="AL67" s="8">
        <f t="shared" si="35"/>
        <v>243.38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243.38</v>
      </c>
      <c r="AT67" s="8">
        <v>28.31</v>
      </c>
      <c r="AU67" s="8">
        <v>28.31</v>
      </c>
      <c r="AW67" s="199">
        <v>28.31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28.31</v>
      </c>
      <c r="BD67" s="199">
        <v>28.31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28.31</v>
      </c>
      <c r="BL67" s="8">
        <f t="shared" si="21"/>
        <v>28.31</v>
      </c>
      <c r="BM67" s="8">
        <f t="shared" si="22"/>
        <v>28.31</v>
      </c>
      <c r="BN67" s="8">
        <f t="shared" si="23"/>
        <v>28.31</v>
      </c>
      <c r="BO67" s="8">
        <f t="shared" si="24"/>
        <v>28.31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110</v>
      </c>
      <c r="E68" s="16">
        <f>'[3]14'!E70</f>
        <v>0</v>
      </c>
      <c r="F68" s="16">
        <f>'[3]14'!F70</f>
        <v>830</v>
      </c>
      <c r="G68" s="16">
        <f>'[3]14'!G70</f>
        <v>0</v>
      </c>
      <c r="H68" s="17">
        <f t="shared" si="27"/>
        <v>1260</v>
      </c>
      <c r="I68" s="15">
        <f>'[3]14'!J70</f>
        <v>300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28.85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28.85</v>
      </c>
      <c r="AE68" s="8">
        <f t="shared" ref="AE68:AE98" si="43">BD68</f>
        <v>28.85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28.85</v>
      </c>
      <c r="AL68" s="8">
        <f t="shared" si="35"/>
        <v>242.29999999999998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242.29999999999998</v>
      </c>
      <c r="AT68" s="8">
        <v>28.85</v>
      </c>
      <c r="AU68" s="8">
        <v>28.85</v>
      </c>
      <c r="AW68" s="199">
        <v>28.85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28.85</v>
      </c>
      <c r="BD68" s="199">
        <v>28.85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28.85</v>
      </c>
      <c r="BL68" s="8">
        <f t="shared" ref="BL68:BL98" si="53">AT68</f>
        <v>28.85</v>
      </c>
      <c r="BM68" s="8">
        <f t="shared" ref="BM68:BM98" si="54">AU68</f>
        <v>28.85</v>
      </c>
      <c r="BN68" s="8">
        <f t="shared" ref="BN68:BN98" si="55">BC68</f>
        <v>28.85</v>
      </c>
      <c r="BO68" s="8">
        <f t="shared" ref="BO68:BO98" si="56">BJ68</f>
        <v>28.85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110</v>
      </c>
      <c r="E69" s="16">
        <f>'[3]14'!E71</f>
        <v>0</v>
      </c>
      <c r="F69" s="16">
        <f>'[3]14'!F71</f>
        <v>830</v>
      </c>
      <c r="G69" s="16">
        <f>'[3]14'!G71</f>
        <v>0</v>
      </c>
      <c r="H69" s="17">
        <f t="shared" ref="H69:H98" si="59">SUM(B69:G69)</f>
        <v>1260</v>
      </c>
      <c r="I69" s="15">
        <f>'[3]14'!J71</f>
        <v>300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28.67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28.67</v>
      </c>
      <c r="AE69" s="8">
        <f t="shared" si="43"/>
        <v>28.67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28.67</v>
      </c>
      <c r="AL69" s="8">
        <f t="shared" si="35"/>
        <v>242.65999999999997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242.65999999999997</v>
      </c>
      <c r="AT69" s="8">
        <v>28.67</v>
      </c>
      <c r="AU69" s="8">
        <v>28.67</v>
      </c>
      <c r="AW69" s="199">
        <v>28.67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28.67</v>
      </c>
      <c r="BD69" s="199">
        <v>28.67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28.67</v>
      </c>
      <c r="BL69" s="8">
        <f t="shared" si="53"/>
        <v>28.67</v>
      </c>
      <c r="BM69" s="8">
        <f t="shared" si="54"/>
        <v>28.67</v>
      </c>
      <c r="BN69" s="8">
        <f t="shared" si="55"/>
        <v>28.67</v>
      </c>
      <c r="BO69" s="8">
        <f t="shared" si="56"/>
        <v>28.67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110</v>
      </c>
      <c r="E70" s="16">
        <f>'[3]14'!E72</f>
        <v>0</v>
      </c>
      <c r="F70" s="16">
        <f>'[3]14'!F72</f>
        <v>830</v>
      </c>
      <c r="G70" s="16">
        <f>'[3]14'!G72</f>
        <v>0</v>
      </c>
      <c r="H70" s="17">
        <f t="shared" si="59"/>
        <v>1260</v>
      </c>
      <c r="I70" s="15">
        <f>'[3]14'!J72</f>
        <v>300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28.58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28.58</v>
      </c>
      <c r="AE70" s="8">
        <f t="shared" si="43"/>
        <v>28.58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28.58</v>
      </c>
      <c r="AL70" s="8">
        <f t="shared" si="35"/>
        <v>242.84000000000003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242.84000000000003</v>
      </c>
      <c r="AT70" s="8">
        <v>28.58</v>
      </c>
      <c r="AU70" s="8">
        <v>28.58</v>
      </c>
      <c r="AW70" s="199">
        <v>28.58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28.58</v>
      </c>
      <c r="BD70" s="199">
        <v>28.58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28.58</v>
      </c>
      <c r="BL70" s="8">
        <f t="shared" si="53"/>
        <v>28.58</v>
      </c>
      <c r="BM70" s="8">
        <f t="shared" si="54"/>
        <v>28.58</v>
      </c>
      <c r="BN70" s="8">
        <f t="shared" si="55"/>
        <v>28.58</v>
      </c>
      <c r="BO70" s="8">
        <f t="shared" si="56"/>
        <v>28.58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110</v>
      </c>
      <c r="E71" s="16">
        <f>'[3]14'!E73</f>
        <v>0</v>
      </c>
      <c r="F71" s="16">
        <f>'[3]14'!F73</f>
        <v>830</v>
      </c>
      <c r="G71" s="16">
        <f>'[3]14'!G73</f>
        <v>0</v>
      </c>
      <c r="H71" s="17">
        <f t="shared" si="59"/>
        <v>1260</v>
      </c>
      <c r="I71" s="15">
        <f>'[3]14'!J73</f>
        <v>300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28.48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28.48</v>
      </c>
      <c r="AE71" s="8">
        <f t="shared" si="43"/>
        <v>28.48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28.48</v>
      </c>
      <c r="AL71" s="8">
        <f t="shared" si="35"/>
        <v>243.04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243.04</v>
      </c>
      <c r="AT71" s="8">
        <v>28.48</v>
      </c>
      <c r="AU71" s="8">
        <v>28.48</v>
      </c>
      <c r="AW71" s="199">
        <v>28.48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28.48</v>
      </c>
      <c r="BD71" s="199">
        <v>28.48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28.48</v>
      </c>
      <c r="BL71" s="8">
        <f t="shared" si="53"/>
        <v>28.48</v>
      </c>
      <c r="BM71" s="8">
        <f t="shared" si="54"/>
        <v>28.48</v>
      </c>
      <c r="BN71" s="8">
        <f t="shared" si="55"/>
        <v>28.48</v>
      </c>
      <c r="BO71" s="8">
        <f t="shared" si="56"/>
        <v>28.48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110</v>
      </c>
      <c r="E72" s="16">
        <f>'[3]14'!E74</f>
        <v>0</v>
      </c>
      <c r="F72" s="16">
        <f>'[3]14'!F74</f>
        <v>830</v>
      </c>
      <c r="G72" s="16">
        <f>'[3]14'!G74</f>
        <v>0</v>
      </c>
      <c r="H72" s="17">
        <f t="shared" si="59"/>
        <v>1260</v>
      </c>
      <c r="I72" s="15">
        <f>'[3]14'!J74</f>
        <v>300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28.48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28.48</v>
      </c>
      <c r="AE72" s="8">
        <f t="shared" si="43"/>
        <v>28.48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28.48</v>
      </c>
      <c r="AL72" s="8">
        <f t="shared" si="35"/>
        <v>243.04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243.04</v>
      </c>
      <c r="AT72" s="8">
        <v>28.48</v>
      </c>
      <c r="AU72" s="8">
        <v>28.48</v>
      </c>
      <c r="AW72" s="199">
        <v>28.48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28.48</v>
      </c>
      <c r="BD72" s="199">
        <v>28.48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28.48</v>
      </c>
      <c r="BL72" s="8">
        <f t="shared" si="53"/>
        <v>28.48</v>
      </c>
      <c r="BM72" s="8">
        <f t="shared" si="54"/>
        <v>28.48</v>
      </c>
      <c r="BN72" s="8">
        <f t="shared" si="55"/>
        <v>28.48</v>
      </c>
      <c r="BO72" s="8">
        <f t="shared" si="56"/>
        <v>28.48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110</v>
      </c>
      <c r="E73" s="16">
        <f>'[3]14'!E75</f>
        <v>0</v>
      </c>
      <c r="F73" s="16">
        <f>'[3]14'!F75</f>
        <v>830</v>
      </c>
      <c r="G73" s="16">
        <f>'[3]14'!G75</f>
        <v>0</v>
      </c>
      <c r="H73" s="17">
        <f t="shared" si="59"/>
        <v>1260</v>
      </c>
      <c r="I73" s="15">
        <f>'[3]14'!J75</f>
        <v>300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28.13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28.13</v>
      </c>
      <c r="AE73" s="8">
        <f t="shared" si="43"/>
        <v>28.13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28.13</v>
      </c>
      <c r="AL73" s="8">
        <f t="shared" si="35"/>
        <v>243.74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243.74</v>
      </c>
      <c r="AT73" s="8">
        <v>28.12</v>
      </c>
      <c r="AU73" s="8">
        <v>28.12</v>
      </c>
      <c r="AW73" s="199">
        <v>28.13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28.13</v>
      </c>
      <c r="BD73" s="199">
        <v>28.13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28.13</v>
      </c>
      <c r="BL73" s="8">
        <f t="shared" si="53"/>
        <v>28.12</v>
      </c>
      <c r="BM73" s="8">
        <f t="shared" si="54"/>
        <v>28.12</v>
      </c>
      <c r="BN73" s="8">
        <f t="shared" si="55"/>
        <v>28.13</v>
      </c>
      <c r="BO73" s="8">
        <f t="shared" si="56"/>
        <v>28.13</v>
      </c>
      <c r="BP73" s="182">
        <f t="shared" si="57"/>
        <v>-9.9999999999980105E-3</v>
      </c>
      <c r="BQ73" s="182">
        <f t="shared" si="58"/>
        <v>-9.9999999999980105E-3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110</v>
      </c>
      <c r="E74" s="16">
        <f>'[3]14'!E76</f>
        <v>0</v>
      </c>
      <c r="F74" s="16">
        <f>'[3]14'!F76</f>
        <v>830</v>
      </c>
      <c r="G74" s="16">
        <f>'[3]14'!G76</f>
        <v>0</v>
      </c>
      <c r="H74" s="17">
        <f t="shared" si="59"/>
        <v>1260</v>
      </c>
      <c r="I74" s="15">
        <f>'[3]14'!J76</f>
        <v>300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28.48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28.48</v>
      </c>
      <c r="AE74" s="8">
        <f t="shared" si="43"/>
        <v>28.48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28.48</v>
      </c>
      <c r="AL74" s="8">
        <f t="shared" si="35"/>
        <v>243.04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243.04</v>
      </c>
      <c r="AT74" s="8">
        <v>28.48</v>
      </c>
      <c r="AU74" s="8">
        <v>28.48</v>
      </c>
      <c r="AW74" s="199">
        <v>28.48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28.48</v>
      </c>
      <c r="BD74" s="199">
        <v>28.48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28.48</v>
      </c>
      <c r="BL74" s="8">
        <f t="shared" si="53"/>
        <v>28.48</v>
      </c>
      <c r="BM74" s="8">
        <f t="shared" si="54"/>
        <v>28.48</v>
      </c>
      <c r="BN74" s="8">
        <f t="shared" si="55"/>
        <v>28.48</v>
      </c>
      <c r="BO74" s="8">
        <f t="shared" si="56"/>
        <v>28.48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110</v>
      </c>
      <c r="E75" s="16">
        <f>'[3]14'!E77</f>
        <v>0</v>
      </c>
      <c r="F75" s="16">
        <f>'[3]14'!F77</f>
        <v>830</v>
      </c>
      <c r="G75" s="16">
        <f>'[3]14'!G77</f>
        <v>0</v>
      </c>
      <c r="H75" s="17">
        <f t="shared" si="59"/>
        <v>1260</v>
      </c>
      <c r="I75" s="15">
        <f>'[3]14'!J77</f>
        <v>300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28.22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28.22</v>
      </c>
      <c r="AE75" s="8">
        <f t="shared" si="43"/>
        <v>28.22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28.22</v>
      </c>
      <c r="AL75" s="8">
        <f t="shared" si="35"/>
        <v>243.55999999999997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243.55999999999997</v>
      </c>
      <c r="AT75" s="8">
        <v>28.22</v>
      </c>
      <c r="AU75" s="8">
        <v>28.22</v>
      </c>
      <c r="AW75" s="199">
        <v>28.22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28.22</v>
      </c>
      <c r="BD75" s="199">
        <v>28.22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28.22</v>
      </c>
      <c r="BL75" s="8">
        <f t="shared" si="53"/>
        <v>28.22</v>
      </c>
      <c r="BM75" s="8">
        <f t="shared" si="54"/>
        <v>28.22</v>
      </c>
      <c r="BN75" s="8">
        <f t="shared" si="55"/>
        <v>28.22</v>
      </c>
      <c r="BO75" s="8">
        <f t="shared" si="56"/>
        <v>28.22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110</v>
      </c>
      <c r="E76" s="16">
        <f>'[3]14'!E78</f>
        <v>0</v>
      </c>
      <c r="F76" s="16">
        <f>'[3]14'!F78</f>
        <v>830</v>
      </c>
      <c r="G76" s="16">
        <f>'[3]14'!G78</f>
        <v>0</v>
      </c>
      <c r="H76" s="17">
        <f t="shared" si="59"/>
        <v>1260</v>
      </c>
      <c r="I76" s="15">
        <f>'[3]14'!J78</f>
        <v>300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28.13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28.13</v>
      </c>
      <c r="AE76" s="8">
        <f t="shared" si="43"/>
        <v>28.13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28.13</v>
      </c>
      <c r="AL76" s="8">
        <f t="shared" si="35"/>
        <v>243.74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243.74</v>
      </c>
      <c r="AT76" s="8">
        <v>28.13</v>
      </c>
      <c r="AU76" s="8">
        <v>28.13</v>
      </c>
      <c r="AW76" s="199">
        <v>28.13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28.13</v>
      </c>
      <c r="BD76" s="199">
        <v>28.13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28.13</v>
      </c>
      <c r="BL76" s="8">
        <f t="shared" si="53"/>
        <v>28.13</v>
      </c>
      <c r="BM76" s="8">
        <f t="shared" si="54"/>
        <v>28.13</v>
      </c>
      <c r="BN76" s="8">
        <f t="shared" si="55"/>
        <v>28.13</v>
      </c>
      <c r="BO76" s="8">
        <f t="shared" si="56"/>
        <v>28.13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110</v>
      </c>
      <c r="E77" s="16">
        <f>'[3]14'!E79</f>
        <v>0</v>
      </c>
      <c r="F77" s="16">
        <f>'[3]14'!F79</f>
        <v>830</v>
      </c>
      <c r="G77" s="16">
        <f>'[3]14'!G79</f>
        <v>0</v>
      </c>
      <c r="H77" s="17">
        <f t="shared" si="59"/>
        <v>1260</v>
      </c>
      <c r="I77" s="15">
        <f>'[3]14'!J79</f>
        <v>300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28.13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28.13</v>
      </c>
      <c r="AE77" s="8">
        <f t="shared" si="43"/>
        <v>28.13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28.13</v>
      </c>
      <c r="AL77" s="8">
        <f t="shared" si="35"/>
        <v>243.74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243.74</v>
      </c>
      <c r="AT77" s="8">
        <v>28.13</v>
      </c>
      <c r="AU77" s="8">
        <v>28.13</v>
      </c>
      <c r="AW77" s="199">
        <v>28.13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28.13</v>
      </c>
      <c r="BD77" s="199">
        <v>28.13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28.13</v>
      </c>
      <c r="BL77" s="8">
        <f t="shared" si="53"/>
        <v>28.13</v>
      </c>
      <c r="BM77" s="8">
        <f t="shared" si="54"/>
        <v>28.13</v>
      </c>
      <c r="BN77" s="8">
        <f t="shared" si="55"/>
        <v>28.13</v>
      </c>
      <c r="BO77" s="8">
        <f t="shared" si="56"/>
        <v>28.13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110</v>
      </c>
      <c r="E78" s="16">
        <f>'[3]14'!E80</f>
        <v>0</v>
      </c>
      <c r="F78" s="16">
        <f>'[3]14'!F80</f>
        <v>830</v>
      </c>
      <c r="G78" s="16">
        <f>'[3]14'!G80</f>
        <v>0</v>
      </c>
      <c r="H78" s="17">
        <f t="shared" si="59"/>
        <v>1260</v>
      </c>
      <c r="I78" s="15">
        <f>'[3]14'!J80</f>
        <v>300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28.13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28.13</v>
      </c>
      <c r="AE78" s="8">
        <f t="shared" si="43"/>
        <v>28.13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28.13</v>
      </c>
      <c r="AL78" s="8">
        <f t="shared" si="35"/>
        <v>243.74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243.74</v>
      </c>
      <c r="AT78" s="8">
        <v>28.13</v>
      </c>
      <c r="AU78" s="8">
        <v>28.13</v>
      </c>
      <c r="AW78" s="199">
        <v>28.13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28.13</v>
      </c>
      <c r="BD78" s="199">
        <v>28.13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28.13</v>
      </c>
      <c r="BL78" s="8">
        <f t="shared" si="53"/>
        <v>28.13</v>
      </c>
      <c r="BM78" s="8">
        <f t="shared" si="54"/>
        <v>28.13</v>
      </c>
      <c r="BN78" s="8">
        <f t="shared" si="55"/>
        <v>28.13</v>
      </c>
      <c r="BO78" s="8">
        <f t="shared" si="56"/>
        <v>28.13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110</v>
      </c>
      <c r="E79" s="16">
        <f>'[3]14'!E81</f>
        <v>0</v>
      </c>
      <c r="F79" s="16">
        <f>'[3]14'!F81</f>
        <v>830</v>
      </c>
      <c r="G79" s="16">
        <f>'[3]14'!G81</f>
        <v>0</v>
      </c>
      <c r="H79" s="17">
        <f t="shared" si="59"/>
        <v>1260</v>
      </c>
      <c r="I79" s="15">
        <f>'[3]14'!J81</f>
        <v>300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28.13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28.13</v>
      </c>
      <c r="AE79" s="8">
        <f t="shared" si="43"/>
        <v>28.13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28.13</v>
      </c>
      <c r="AL79" s="8">
        <f t="shared" si="35"/>
        <v>243.74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243.74</v>
      </c>
      <c r="AT79" s="8">
        <v>28.12</v>
      </c>
      <c r="AU79" s="8">
        <v>28.12</v>
      </c>
      <c r="AW79" s="199">
        <v>28.13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28.13</v>
      </c>
      <c r="BD79" s="199">
        <v>28.13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28.13</v>
      </c>
      <c r="BL79" s="8">
        <f t="shared" si="53"/>
        <v>28.12</v>
      </c>
      <c r="BM79" s="8">
        <f t="shared" si="54"/>
        <v>28.12</v>
      </c>
      <c r="BN79" s="8">
        <f t="shared" si="55"/>
        <v>28.13</v>
      </c>
      <c r="BO79" s="8">
        <f t="shared" si="56"/>
        <v>28.13</v>
      </c>
      <c r="BP79" s="182">
        <f t="shared" si="57"/>
        <v>-9.9999999999980105E-3</v>
      </c>
      <c r="BQ79" s="182">
        <f t="shared" si="58"/>
        <v>-9.9999999999980105E-3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110</v>
      </c>
      <c r="E80" s="16">
        <f>'[3]14'!E82</f>
        <v>0</v>
      </c>
      <c r="F80" s="16">
        <f>'[3]14'!F82</f>
        <v>830</v>
      </c>
      <c r="G80" s="16">
        <f>'[3]14'!G82</f>
        <v>0</v>
      </c>
      <c r="H80" s="17">
        <f t="shared" si="59"/>
        <v>1260</v>
      </c>
      <c r="I80" s="15">
        <f>'[3]14'!J82</f>
        <v>300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28.13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28.13</v>
      </c>
      <c r="AE80" s="8">
        <f t="shared" si="43"/>
        <v>28.13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28.13</v>
      </c>
      <c r="AL80" s="8">
        <f t="shared" si="35"/>
        <v>243.74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243.74</v>
      </c>
      <c r="AT80" s="8">
        <v>28.12</v>
      </c>
      <c r="AU80" s="8">
        <v>28.12</v>
      </c>
      <c r="AW80" s="199">
        <v>28.13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28.13</v>
      </c>
      <c r="BD80" s="199">
        <v>28.13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28.13</v>
      </c>
      <c r="BL80" s="8">
        <f t="shared" si="53"/>
        <v>28.12</v>
      </c>
      <c r="BM80" s="8">
        <f t="shared" si="54"/>
        <v>28.12</v>
      </c>
      <c r="BN80" s="8">
        <f t="shared" si="55"/>
        <v>28.13</v>
      </c>
      <c r="BO80" s="8">
        <f t="shared" si="56"/>
        <v>28.13</v>
      </c>
      <c r="BP80" s="182">
        <f t="shared" si="57"/>
        <v>-9.9999999999980105E-3</v>
      </c>
      <c r="BQ80" s="182">
        <f t="shared" si="58"/>
        <v>-9.9999999999980105E-3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110</v>
      </c>
      <c r="E81" s="16">
        <f>'[3]14'!E83</f>
        <v>0</v>
      </c>
      <c r="F81" s="16">
        <f>'[3]14'!F83</f>
        <v>830</v>
      </c>
      <c r="G81" s="16">
        <f>'[3]14'!G83</f>
        <v>0</v>
      </c>
      <c r="H81" s="17">
        <f t="shared" si="59"/>
        <v>1260</v>
      </c>
      <c r="I81" s="15">
        <f>'[3]14'!J83</f>
        <v>300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28.13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28.13</v>
      </c>
      <c r="AE81" s="8">
        <f t="shared" si="43"/>
        <v>28.13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28.13</v>
      </c>
      <c r="AL81" s="8">
        <f t="shared" si="35"/>
        <v>243.74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243.74</v>
      </c>
      <c r="AT81" s="8">
        <v>28.12</v>
      </c>
      <c r="AU81" s="8">
        <v>28.12</v>
      </c>
      <c r="AW81" s="199">
        <v>28.13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28.13</v>
      </c>
      <c r="BD81" s="199">
        <v>28.13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28.13</v>
      </c>
      <c r="BL81" s="8">
        <f t="shared" si="53"/>
        <v>28.12</v>
      </c>
      <c r="BM81" s="8">
        <f t="shared" si="54"/>
        <v>28.12</v>
      </c>
      <c r="BN81" s="8">
        <f t="shared" si="55"/>
        <v>28.13</v>
      </c>
      <c r="BO81" s="8">
        <f t="shared" si="56"/>
        <v>28.13</v>
      </c>
      <c r="BP81" s="182">
        <f t="shared" si="57"/>
        <v>-9.9999999999980105E-3</v>
      </c>
      <c r="BQ81" s="182">
        <f t="shared" si="58"/>
        <v>-9.9999999999980105E-3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110</v>
      </c>
      <c r="E82" s="16">
        <f>'[3]14'!E84</f>
        <v>0</v>
      </c>
      <c r="F82" s="16">
        <f>'[3]14'!F84</f>
        <v>830</v>
      </c>
      <c r="G82" s="16">
        <f>'[3]14'!G84</f>
        <v>0</v>
      </c>
      <c r="H82" s="17">
        <f t="shared" si="59"/>
        <v>1260</v>
      </c>
      <c r="I82" s="15">
        <f>'[3]14'!J84</f>
        <v>300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28.13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28.13</v>
      </c>
      <c r="AE82" s="8">
        <f t="shared" si="43"/>
        <v>28.13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28.13</v>
      </c>
      <c r="AL82" s="8">
        <f t="shared" si="35"/>
        <v>243.74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243.74</v>
      </c>
      <c r="AT82" s="8">
        <v>28.12</v>
      </c>
      <c r="AU82" s="8">
        <v>28.12</v>
      </c>
      <c r="AW82" s="199">
        <v>28.13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28.13</v>
      </c>
      <c r="BD82" s="199">
        <v>28.13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28.13</v>
      </c>
      <c r="BL82" s="8">
        <f t="shared" si="53"/>
        <v>28.12</v>
      </c>
      <c r="BM82" s="8">
        <f t="shared" si="54"/>
        <v>28.12</v>
      </c>
      <c r="BN82" s="8">
        <f t="shared" si="55"/>
        <v>28.13</v>
      </c>
      <c r="BO82" s="8">
        <f t="shared" si="56"/>
        <v>28.13</v>
      </c>
      <c r="BP82" s="182">
        <f t="shared" si="57"/>
        <v>-9.9999999999980105E-3</v>
      </c>
      <c r="BQ82" s="182">
        <f t="shared" si="58"/>
        <v>-9.9999999999980105E-3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110</v>
      </c>
      <c r="E83" s="16">
        <f>'[3]14'!E85</f>
        <v>0</v>
      </c>
      <c r="F83" s="16">
        <f>'[3]14'!F85</f>
        <v>830</v>
      </c>
      <c r="G83" s="16">
        <f>'[3]14'!G85</f>
        <v>0</v>
      </c>
      <c r="H83" s="17">
        <f t="shared" si="59"/>
        <v>1260</v>
      </c>
      <c r="I83" s="15">
        <f>'[3]14'!J85</f>
        <v>300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28.13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28.13</v>
      </c>
      <c r="AE83" s="8">
        <f t="shared" si="43"/>
        <v>28.13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28.13</v>
      </c>
      <c r="AL83" s="8">
        <f t="shared" si="35"/>
        <v>243.74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243.74</v>
      </c>
      <c r="AT83" s="8">
        <v>28.12</v>
      </c>
      <c r="AU83" s="8">
        <v>28.12</v>
      </c>
      <c r="AW83" s="199">
        <v>28.13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28.13</v>
      </c>
      <c r="BD83" s="199">
        <v>28.13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28.13</v>
      </c>
      <c r="BL83" s="8">
        <f t="shared" si="53"/>
        <v>28.12</v>
      </c>
      <c r="BM83" s="8">
        <f t="shared" si="54"/>
        <v>28.12</v>
      </c>
      <c r="BN83" s="8">
        <f t="shared" si="55"/>
        <v>28.13</v>
      </c>
      <c r="BO83" s="8">
        <f t="shared" si="56"/>
        <v>28.13</v>
      </c>
      <c r="BP83" s="182">
        <f t="shared" si="57"/>
        <v>-9.9999999999980105E-3</v>
      </c>
      <c r="BQ83" s="182">
        <f t="shared" si="58"/>
        <v>-9.9999999999980105E-3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110</v>
      </c>
      <c r="E84" s="16">
        <f>'[3]14'!E86</f>
        <v>0</v>
      </c>
      <c r="F84" s="16">
        <f>'[3]14'!F86</f>
        <v>830</v>
      </c>
      <c r="G84" s="16">
        <f>'[3]14'!G86</f>
        <v>0</v>
      </c>
      <c r="H84" s="17">
        <f t="shared" si="59"/>
        <v>1260</v>
      </c>
      <c r="I84" s="15">
        <f>'[3]14'!J86</f>
        <v>300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28.13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28.13</v>
      </c>
      <c r="AE84" s="8">
        <f t="shared" si="43"/>
        <v>28.13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28.13</v>
      </c>
      <c r="AL84" s="8">
        <f t="shared" si="35"/>
        <v>243.74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243.74</v>
      </c>
      <c r="AT84" s="8">
        <v>28.12</v>
      </c>
      <c r="AU84" s="8">
        <v>28.12</v>
      </c>
      <c r="AW84" s="199">
        <v>28.13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28.13</v>
      </c>
      <c r="BD84" s="199">
        <v>28.13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28.13</v>
      </c>
      <c r="BL84" s="8">
        <f t="shared" si="53"/>
        <v>28.12</v>
      </c>
      <c r="BM84" s="8">
        <f t="shared" si="54"/>
        <v>28.12</v>
      </c>
      <c r="BN84" s="8">
        <f t="shared" si="55"/>
        <v>28.13</v>
      </c>
      <c r="BO84" s="8">
        <f t="shared" si="56"/>
        <v>28.13</v>
      </c>
      <c r="BP84" s="182">
        <f t="shared" si="57"/>
        <v>-9.9999999999980105E-3</v>
      </c>
      <c r="BQ84" s="182">
        <f t="shared" si="58"/>
        <v>-9.9999999999980105E-3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110</v>
      </c>
      <c r="E85" s="16">
        <f>'[3]14'!E87</f>
        <v>0</v>
      </c>
      <c r="F85" s="16">
        <f>'[3]14'!F87</f>
        <v>830</v>
      </c>
      <c r="G85" s="16">
        <f>'[3]14'!G87</f>
        <v>0</v>
      </c>
      <c r="H85" s="17">
        <f t="shared" si="59"/>
        <v>1260</v>
      </c>
      <c r="I85" s="15">
        <f>'[3]14'!J87</f>
        <v>300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28.13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28.13</v>
      </c>
      <c r="AE85" s="8">
        <f t="shared" si="43"/>
        <v>28.13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28.13</v>
      </c>
      <c r="AL85" s="8">
        <f t="shared" si="35"/>
        <v>243.74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243.74</v>
      </c>
      <c r="AT85" s="8">
        <v>28.12</v>
      </c>
      <c r="AU85" s="8">
        <v>28.12</v>
      </c>
      <c r="AW85" s="199">
        <v>28.13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28.13</v>
      </c>
      <c r="BD85" s="199">
        <v>28.13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28.13</v>
      </c>
      <c r="BL85" s="8">
        <f t="shared" si="53"/>
        <v>28.12</v>
      </c>
      <c r="BM85" s="8">
        <f t="shared" si="54"/>
        <v>28.12</v>
      </c>
      <c r="BN85" s="8">
        <f t="shared" si="55"/>
        <v>28.13</v>
      </c>
      <c r="BO85" s="8">
        <f t="shared" si="56"/>
        <v>28.13</v>
      </c>
      <c r="BP85" s="182">
        <f t="shared" si="57"/>
        <v>-9.9999999999980105E-3</v>
      </c>
      <c r="BQ85" s="182">
        <f t="shared" si="58"/>
        <v>-9.9999999999980105E-3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110</v>
      </c>
      <c r="E86" s="16">
        <f>'[3]14'!E88</f>
        <v>0</v>
      </c>
      <c r="F86" s="16">
        <f>'[3]14'!F88</f>
        <v>830</v>
      </c>
      <c r="G86" s="16">
        <f>'[3]14'!G88</f>
        <v>0</v>
      </c>
      <c r="H86" s="17">
        <f t="shared" si="59"/>
        <v>1260</v>
      </c>
      <c r="I86" s="15">
        <f>'[3]14'!J88</f>
        <v>300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28.13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28.13</v>
      </c>
      <c r="AE86" s="8">
        <f t="shared" si="43"/>
        <v>28.13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28.13</v>
      </c>
      <c r="AL86" s="8">
        <f t="shared" si="35"/>
        <v>243.74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243.74</v>
      </c>
      <c r="AT86" s="8">
        <v>28.12</v>
      </c>
      <c r="AU86" s="8">
        <v>28.12</v>
      </c>
      <c r="AW86" s="199">
        <v>28.13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28.13</v>
      </c>
      <c r="BD86" s="199">
        <v>28.13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28.13</v>
      </c>
      <c r="BL86" s="8">
        <f t="shared" si="53"/>
        <v>28.12</v>
      </c>
      <c r="BM86" s="8">
        <f t="shared" si="54"/>
        <v>28.12</v>
      </c>
      <c r="BN86" s="8">
        <f t="shared" si="55"/>
        <v>28.13</v>
      </c>
      <c r="BO86" s="8">
        <f t="shared" si="56"/>
        <v>28.13</v>
      </c>
      <c r="BP86" s="182">
        <f t="shared" si="57"/>
        <v>-9.9999999999980105E-3</v>
      </c>
      <c r="BQ86" s="182">
        <f t="shared" si="58"/>
        <v>-9.9999999999980105E-3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110</v>
      </c>
      <c r="E87" s="16">
        <f>'[3]14'!E89</f>
        <v>0</v>
      </c>
      <c r="F87" s="16">
        <f>'[3]14'!F89</f>
        <v>830</v>
      </c>
      <c r="G87" s="16">
        <f>'[3]14'!G89</f>
        <v>0</v>
      </c>
      <c r="H87" s="17">
        <f t="shared" si="59"/>
        <v>1260</v>
      </c>
      <c r="I87" s="15">
        <f>'[3]14'!J89</f>
        <v>300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28.13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28.13</v>
      </c>
      <c r="AE87" s="8">
        <f t="shared" si="43"/>
        <v>28.13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28.13</v>
      </c>
      <c r="AL87" s="8">
        <f t="shared" si="35"/>
        <v>243.74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243.74</v>
      </c>
      <c r="AT87" s="8">
        <v>28.12</v>
      </c>
      <c r="AU87" s="8">
        <v>28.12</v>
      </c>
      <c r="AW87" s="199">
        <v>28.13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28.13</v>
      </c>
      <c r="BD87" s="199">
        <v>28.13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28.13</v>
      </c>
      <c r="BL87" s="8">
        <f t="shared" si="53"/>
        <v>28.12</v>
      </c>
      <c r="BM87" s="8">
        <f t="shared" si="54"/>
        <v>28.12</v>
      </c>
      <c r="BN87" s="8">
        <f t="shared" si="55"/>
        <v>28.13</v>
      </c>
      <c r="BO87" s="8">
        <f t="shared" si="56"/>
        <v>28.13</v>
      </c>
      <c r="BP87" s="182">
        <f t="shared" si="57"/>
        <v>-9.9999999999980105E-3</v>
      </c>
      <c r="BQ87" s="182">
        <f t="shared" si="58"/>
        <v>-9.9999999999980105E-3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110</v>
      </c>
      <c r="E88" s="16">
        <f>'[3]14'!E90</f>
        <v>0</v>
      </c>
      <c r="F88" s="16">
        <f>'[3]14'!F90</f>
        <v>830</v>
      </c>
      <c r="G88" s="16">
        <f>'[3]14'!G90</f>
        <v>0</v>
      </c>
      <c r="H88" s="17">
        <f t="shared" si="59"/>
        <v>1260</v>
      </c>
      <c r="I88" s="15">
        <f>'[3]14'!J90</f>
        <v>300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28.13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28.13</v>
      </c>
      <c r="AE88" s="8">
        <f t="shared" si="43"/>
        <v>28.13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28.13</v>
      </c>
      <c r="AL88" s="8">
        <f t="shared" si="35"/>
        <v>243.74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243.74</v>
      </c>
      <c r="AT88" s="8">
        <v>28.12</v>
      </c>
      <c r="AU88" s="8">
        <v>28.12</v>
      </c>
      <c r="AW88" s="199">
        <v>28.13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28.13</v>
      </c>
      <c r="BD88" s="199">
        <v>28.13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28.13</v>
      </c>
      <c r="BL88" s="8">
        <f t="shared" si="53"/>
        <v>28.12</v>
      </c>
      <c r="BM88" s="8">
        <f t="shared" si="54"/>
        <v>28.12</v>
      </c>
      <c r="BN88" s="8">
        <f t="shared" si="55"/>
        <v>28.13</v>
      </c>
      <c r="BO88" s="8">
        <f t="shared" si="56"/>
        <v>28.13</v>
      </c>
      <c r="BP88" s="182">
        <f t="shared" si="57"/>
        <v>-9.9999999999980105E-3</v>
      </c>
      <c r="BQ88" s="182">
        <f t="shared" si="58"/>
        <v>-9.9999999999980105E-3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110</v>
      </c>
      <c r="E89" s="16">
        <f>'[3]14'!E91</f>
        <v>0</v>
      </c>
      <c r="F89" s="16">
        <f>'[3]14'!F91</f>
        <v>830</v>
      </c>
      <c r="G89" s="16">
        <f>'[3]14'!G91</f>
        <v>0</v>
      </c>
      <c r="H89" s="17">
        <f t="shared" si="59"/>
        <v>1260</v>
      </c>
      <c r="I89" s="15">
        <f>'[3]14'!J91</f>
        <v>300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28.13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28.13</v>
      </c>
      <c r="AE89" s="8">
        <f t="shared" si="43"/>
        <v>28.13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28.13</v>
      </c>
      <c r="AL89" s="8">
        <f t="shared" si="35"/>
        <v>243.74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243.74</v>
      </c>
      <c r="AT89" s="8">
        <v>28.12</v>
      </c>
      <c r="AU89" s="8">
        <v>28.12</v>
      </c>
      <c r="AW89" s="199">
        <v>28.13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28.13</v>
      </c>
      <c r="BD89" s="199">
        <v>28.13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28.13</v>
      </c>
      <c r="BL89" s="8">
        <f t="shared" si="53"/>
        <v>28.12</v>
      </c>
      <c r="BM89" s="8">
        <f t="shared" si="54"/>
        <v>28.12</v>
      </c>
      <c r="BN89" s="8">
        <f t="shared" si="55"/>
        <v>28.13</v>
      </c>
      <c r="BO89" s="8">
        <f t="shared" si="56"/>
        <v>28.13</v>
      </c>
      <c r="BP89" s="182">
        <f t="shared" si="57"/>
        <v>-9.9999999999980105E-3</v>
      </c>
      <c r="BQ89" s="182">
        <f t="shared" si="58"/>
        <v>-9.9999999999980105E-3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110</v>
      </c>
      <c r="E90" s="16">
        <f>'[3]14'!E92</f>
        <v>0</v>
      </c>
      <c r="F90" s="16">
        <f>'[3]14'!F92</f>
        <v>830</v>
      </c>
      <c r="G90" s="16">
        <f>'[3]14'!G92</f>
        <v>0</v>
      </c>
      <c r="H90" s="17">
        <f t="shared" si="59"/>
        <v>1260</v>
      </c>
      <c r="I90" s="15">
        <f>'[3]14'!J92</f>
        <v>300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28.22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28.22</v>
      </c>
      <c r="AE90" s="8">
        <f t="shared" si="43"/>
        <v>28.22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28.22</v>
      </c>
      <c r="AL90" s="8">
        <f t="shared" si="35"/>
        <v>243.55999999999997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243.55999999999997</v>
      </c>
      <c r="AT90" s="8">
        <v>28.22</v>
      </c>
      <c r="AU90" s="8">
        <v>28.22</v>
      </c>
      <c r="AW90" s="199">
        <v>28.22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28.22</v>
      </c>
      <c r="BD90" s="199">
        <v>28.22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28.22</v>
      </c>
      <c r="BL90" s="8">
        <f t="shared" si="53"/>
        <v>28.22</v>
      </c>
      <c r="BM90" s="8">
        <f t="shared" si="54"/>
        <v>28.22</v>
      </c>
      <c r="BN90" s="8">
        <f t="shared" si="55"/>
        <v>28.22</v>
      </c>
      <c r="BO90" s="8">
        <f t="shared" si="56"/>
        <v>28.22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110</v>
      </c>
      <c r="E91" s="16">
        <f>'[3]14'!E93</f>
        <v>0</v>
      </c>
      <c r="F91" s="16">
        <f>'[3]14'!F93</f>
        <v>830</v>
      </c>
      <c r="G91" s="16">
        <f>'[3]14'!G93</f>
        <v>0</v>
      </c>
      <c r="H91" s="17">
        <f t="shared" si="59"/>
        <v>1260</v>
      </c>
      <c r="I91" s="15">
        <f>'[3]14'!J93</f>
        <v>300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28.13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28.13</v>
      </c>
      <c r="AE91" s="8">
        <f t="shared" si="43"/>
        <v>28.13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28.13</v>
      </c>
      <c r="AL91" s="8">
        <f t="shared" si="35"/>
        <v>243.74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243.74</v>
      </c>
      <c r="AT91" s="8">
        <v>28.12</v>
      </c>
      <c r="AU91" s="8">
        <v>28.12</v>
      </c>
      <c r="AW91" s="199">
        <v>28.13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28.13</v>
      </c>
      <c r="BD91" s="199">
        <v>28.13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28.13</v>
      </c>
      <c r="BL91" s="8">
        <f t="shared" si="53"/>
        <v>28.12</v>
      </c>
      <c r="BM91" s="8">
        <f t="shared" si="54"/>
        <v>28.12</v>
      </c>
      <c r="BN91" s="8">
        <f t="shared" si="55"/>
        <v>28.13</v>
      </c>
      <c r="BO91" s="8">
        <f t="shared" si="56"/>
        <v>28.13</v>
      </c>
      <c r="BP91" s="182">
        <f t="shared" si="57"/>
        <v>-9.9999999999980105E-3</v>
      </c>
      <c r="BQ91" s="182">
        <f t="shared" si="58"/>
        <v>-9.9999999999980105E-3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110</v>
      </c>
      <c r="E92" s="16">
        <f>'[3]14'!E94</f>
        <v>0</v>
      </c>
      <c r="F92" s="16">
        <f>'[3]14'!F94</f>
        <v>830</v>
      </c>
      <c r="G92" s="16">
        <f>'[3]14'!G94</f>
        <v>0</v>
      </c>
      <c r="H92" s="17">
        <f t="shared" si="59"/>
        <v>1260</v>
      </c>
      <c r="I92" s="15">
        <f>'[3]14'!J94</f>
        <v>300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28.67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28.67</v>
      </c>
      <c r="AE92" s="8">
        <f t="shared" si="43"/>
        <v>28.67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28.67</v>
      </c>
      <c r="AL92" s="8">
        <f t="shared" si="35"/>
        <v>242.65999999999997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242.65999999999997</v>
      </c>
      <c r="AT92" s="8">
        <v>28.67</v>
      </c>
      <c r="AU92" s="8">
        <v>28.67</v>
      </c>
      <c r="AW92" s="199">
        <v>28.67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28.67</v>
      </c>
      <c r="BD92" s="199">
        <v>28.67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28.67</v>
      </c>
      <c r="BL92" s="8">
        <f t="shared" si="53"/>
        <v>28.67</v>
      </c>
      <c r="BM92" s="8">
        <f t="shared" si="54"/>
        <v>28.67</v>
      </c>
      <c r="BN92" s="8">
        <f t="shared" si="55"/>
        <v>28.67</v>
      </c>
      <c r="BO92" s="8">
        <f t="shared" si="56"/>
        <v>28.67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110</v>
      </c>
      <c r="E93" s="16">
        <f>'[3]14'!E95</f>
        <v>0</v>
      </c>
      <c r="F93" s="16">
        <f>'[3]14'!F95</f>
        <v>830</v>
      </c>
      <c r="G93" s="16">
        <f>'[3]14'!G95</f>
        <v>0</v>
      </c>
      <c r="H93" s="17">
        <f t="shared" si="59"/>
        <v>1260</v>
      </c>
      <c r="I93" s="15">
        <f>'[3]14'!J95</f>
        <v>300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28.76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28.76</v>
      </c>
      <c r="AE93" s="8">
        <f t="shared" si="43"/>
        <v>28.76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28.76</v>
      </c>
      <c r="AL93" s="8">
        <f t="shared" si="35"/>
        <v>242.48000000000002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242.48000000000002</v>
      </c>
      <c r="AT93" s="8">
        <v>28.76</v>
      </c>
      <c r="AU93" s="8">
        <v>28.76</v>
      </c>
      <c r="AW93" s="199">
        <v>28.76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28.76</v>
      </c>
      <c r="BD93" s="199">
        <v>28.76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28.76</v>
      </c>
      <c r="BL93" s="8">
        <f t="shared" si="53"/>
        <v>28.76</v>
      </c>
      <c r="BM93" s="8">
        <f t="shared" si="54"/>
        <v>28.76</v>
      </c>
      <c r="BN93" s="8">
        <f t="shared" si="55"/>
        <v>28.76</v>
      </c>
      <c r="BO93" s="8">
        <f t="shared" si="56"/>
        <v>28.76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110</v>
      </c>
      <c r="E94" s="16">
        <f>'[3]14'!E96</f>
        <v>0</v>
      </c>
      <c r="F94" s="16">
        <f>'[3]14'!F96</f>
        <v>830</v>
      </c>
      <c r="G94" s="16">
        <f>'[3]14'!G96</f>
        <v>0</v>
      </c>
      <c r="H94" s="17">
        <f t="shared" si="59"/>
        <v>1260</v>
      </c>
      <c r="I94" s="15">
        <f>'[3]14'!J96</f>
        <v>300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29.14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29.14</v>
      </c>
      <c r="AE94" s="8">
        <f t="shared" si="43"/>
        <v>29.14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29.14</v>
      </c>
      <c r="AL94" s="8">
        <f t="shared" si="35"/>
        <v>241.72000000000003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241.72000000000003</v>
      </c>
      <c r="AT94" s="8">
        <v>28.76</v>
      </c>
      <c r="AU94" s="8">
        <v>28.76</v>
      </c>
      <c r="AW94" s="199">
        <v>29.14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29.14</v>
      </c>
      <c r="BD94" s="199">
        <v>29.14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29.14</v>
      </c>
      <c r="BL94" s="8">
        <f t="shared" si="53"/>
        <v>28.76</v>
      </c>
      <c r="BM94" s="8">
        <f t="shared" si="54"/>
        <v>28.76</v>
      </c>
      <c r="BN94" s="8">
        <f t="shared" si="55"/>
        <v>29.14</v>
      </c>
      <c r="BO94" s="8">
        <f t="shared" si="56"/>
        <v>29.14</v>
      </c>
      <c r="BP94" s="182">
        <f t="shared" si="57"/>
        <v>-0.37999999999999901</v>
      </c>
      <c r="BQ94" s="182">
        <f t="shared" si="58"/>
        <v>-0.37999999999999901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110</v>
      </c>
      <c r="E95" s="16">
        <f>'[3]14'!E97</f>
        <v>0</v>
      </c>
      <c r="F95" s="16">
        <f>'[3]14'!F97</f>
        <v>830</v>
      </c>
      <c r="G95" s="16">
        <f>'[3]14'!G97</f>
        <v>0</v>
      </c>
      <c r="H95" s="17">
        <f t="shared" si="59"/>
        <v>1260</v>
      </c>
      <c r="I95" s="15">
        <f>'[3]14'!J97</f>
        <v>293.36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293.36</v>
      </c>
      <c r="P95" s="18">
        <f>frq!C95</f>
        <v>1</v>
      </c>
      <c r="Q95" s="15">
        <f t="shared" si="33"/>
        <v>293.36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293.36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233.36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233.36</v>
      </c>
      <c r="AT95" s="8">
        <v>30</v>
      </c>
      <c r="AU95" s="8">
        <v>30</v>
      </c>
      <c r="AW95" s="199">
        <v>30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30</v>
      </c>
      <c r="BD95" s="199">
        <v>30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110</v>
      </c>
      <c r="E96" s="16">
        <f>'[3]14'!E98</f>
        <v>0</v>
      </c>
      <c r="F96" s="16">
        <f>'[3]14'!F98</f>
        <v>830</v>
      </c>
      <c r="G96" s="16">
        <f>'[3]14'!G98</f>
        <v>0</v>
      </c>
      <c r="H96" s="17">
        <f t="shared" si="59"/>
        <v>1260</v>
      </c>
      <c r="I96" s="15">
        <f>'[3]14'!J98</f>
        <v>293.36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293.36</v>
      </c>
      <c r="P96" s="18">
        <f>frq!C96</f>
        <v>1</v>
      </c>
      <c r="Q96" s="15">
        <f t="shared" si="33"/>
        <v>293.36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293.36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233.36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233.36</v>
      </c>
      <c r="AT96" s="8">
        <v>30</v>
      </c>
      <c r="AU96" s="8">
        <v>30</v>
      </c>
      <c r="AW96" s="199">
        <v>30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30</v>
      </c>
      <c r="BD96" s="199">
        <v>30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110</v>
      </c>
      <c r="E97" s="16">
        <f>'[3]14'!E99</f>
        <v>0</v>
      </c>
      <c r="F97" s="16">
        <f>'[3]14'!F99</f>
        <v>830</v>
      </c>
      <c r="G97" s="16">
        <f>'[3]14'!G99</f>
        <v>0</v>
      </c>
      <c r="H97" s="17">
        <f t="shared" si="59"/>
        <v>1260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4.6399999999999997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4.6399999999999997</v>
      </c>
      <c r="AL97" s="8">
        <f t="shared" si="35"/>
        <v>235.36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235.36</v>
      </c>
      <c r="AT97" s="8">
        <v>30</v>
      </c>
      <c r="AU97" s="8">
        <v>4.6399999999999997</v>
      </c>
      <c r="AW97" s="199">
        <v>30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30</v>
      </c>
      <c r="BD97" s="199">
        <v>4.6399999999999997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4.6399999999999997</v>
      </c>
      <c r="BL97" s="8">
        <f t="shared" si="53"/>
        <v>30</v>
      </c>
      <c r="BM97" s="8">
        <f t="shared" si="54"/>
        <v>4.6399999999999997</v>
      </c>
      <c r="BN97" s="8">
        <f t="shared" si="55"/>
        <v>30</v>
      </c>
      <c r="BO97" s="8">
        <f t="shared" si="56"/>
        <v>4.6399999999999997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110</v>
      </c>
      <c r="E98" s="16">
        <f>'[3]14'!E100</f>
        <v>0</v>
      </c>
      <c r="F98" s="16">
        <f>'[3]14'!F100</f>
        <v>830</v>
      </c>
      <c r="G98" s="16">
        <f>'[3]14'!G100</f>
        <v>0</v>
      </c>
      <c r="H98" s="17">
        <f t="shared" si="59"/>
        <v>1260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24.85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24.85</v>
      </c>
      <c r="AL98" s="8">
        <f t="shared" si="35"/>
        <v>215.15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215.15</v>
      </c>
      <c r="AT98" s="8">
        <v>30</v>
      </c>
      <c r="AU98" s="8">
        <v>24.85</v>
      </c>
      <c r="AW98" s="199">
        <v>30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30</v>
      </c>
      <c r="BD98" s="199">
        <v>24.85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24.85</v>
      </c>
      <c r="BL98" s="8">
        <f t="shared" si="53"/>
        <v>30</v>
      </c>
      <c r="BM98" s="8">
        <f t="shared" si="54"/>
        <v>24.85</v>
      </c>
      <c r="BN98" s="8">
        <f t="shared" si="55"/>
        <v>30</v>
      </c>
      <c r="BO98" s="8">
        <f t="shared" si="56"/>
        <v>24.85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7.0160482499999999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7.0160482499999999</v>
      </c>
      <c r="P99" s="15">
        <f t="shared" si="62"/>
        <v>2.4E-2</v>
      </c>
      <c r="Q99" s="15">
        <f t="shared" si="62"/>
        <v>7.0160482499999999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7.0160482499999999</v>
      </c>
      <c r="X99" s="15">
        <f t="shared" si="62"/>
        <v>0.67464750000000095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0.67464750000000095</v>
      </c>
      <c r="AE99" s="15">
        <f t="shared" si="62"/>
        <v>0.66490000000000093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0.66490000000000093</v>
      </c>
      <c r="AL99" s="15">
        <f t="shared" si="62"/>
        <v>5.6765007500000051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5.6765007500000051</v>
      </c>
      <c r="AS99" s="15">
        <f t="shared" si="62"/>
        <v>0</v>
      </c>
      <c r="AT99" s="15">
        <f t="shared" si="62"/>
        <v>0.68031749999999935</v>
      </c>
      <c r="AU99" s="15">
        <f t="shared" si="62"/>
        <v>0.66384499999999924</v>
      </c>
      <c r="AV99" s="15">
        <f t="shared" si="62"/>
        <v>0</v>
      </c>
      <c r="AW99" s="15">
        <f t="shared" si="62"/>
        <v>0.67464750000000095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0.67464750000000095</v>
      </c>
      <c r="BD99" s="15">
        <f t="shared" si="62"/>
        <v>0.66490000000000093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0.66490000000000093</v>
      </c>
      <c r="BK99" s="15"/>
      <c r="BL99" s="15">
        <f t="shared" si="63"/>
        <v>0.68031749999999935</v>
      </c>
      <c r="BM99" s="15">
        <f t="shared" si="63"/>
        <v>0.66384499999999924</v>
      </c>
      <c r="BN99" s="15">
        <f t="shared" si="63"/>
        <v>0.67464750000000095</v>
      </c>
      <c r="BO99" s="15">
        <f t="shared" si="63"/>
        <v>0.66490000000000093</v>
      </c>
      <c r="BP99" s="15">
        <f t="shared" si="63"/>
        <v>5.6700000000000222E-3</v>
      </c>
      <c r="BQ99" s="15">
        <f t="shared" si="63"/>
        <v>-1.0549999999999776E-3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44575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44575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162</v>
      </c>
      <c r="C3">
        <f>PPCL!C3</f>
        <v>0</v>
      </c>
      <c r="D3">
        <f>PPCL!M3</f>
        <v>162</v>
      </c>
      <c r="E3">
        <f>PPCL!N3</f>
        <v>0</v>
      </c>
      <c r="F3">
        <f>B3+C3</f>
        <v>162</v>
      </c>
      <c r="G3">
        <f>D3+E3</f>
        <v>162</v>
      </c>
      <c r="H3" s="154"/>
      <c r="I3">
        <f>BRPL_EOD!AG3+BRPL_EOD!AH3</f>
        <v>45.83</v>
      </c>
      <c r="J3">
        <f>BYPL_EOD!AG3+BYPL_EOD!AH3</f>
        <v>26.03</v>
      </c>
      <c r="K3">
        <f>MES_EOD!AG3+MES_EOD!AH3</f>
        <v>9.82</v>
      </c>
      <c r="L3">
        <f>NDMC_EOD!AG3+NDMC_EOD!AH3</f>
        <v>49.09</v>
      </c>
      <c r="M3">
        <f>TPDDL_EOD!AG3+TPDDL_EOD!AH3</f>
        <v>31.23</v>
      </c>
      <c r="N3">
        <f t="shared" ref="N3:N66" si="0">SUM(I3:M3)</f>
        <v>162</v>
      </c>
      <c r="O3" s="154">
        <f t="shared" ref="O3:O66" si="1">G3-N3</f>
        <v>0</v>
      </c>
      <c r="P3">
        <v>45.83</v>
      </c>
      <c r="Q3">
        <v>26.03</v>
      </c>
      <c r="R3">
        <v>9.82</v>
      </c>
      <c r="S3">
        <v>49.09</v>
      </c>
      <c r="T3">
        <v>31.23</v>
      </c>
      <c r="U3" s="156">
        <f t="shared" ref="U3:U66" si="2">SUM(P3:T3)</f>
        <v>162</v>
      </c>
      <c r="V3" s="154">
        <f t="shared" ref="V3:V66" si="3">G3-U3</f>
        <v>0</v>
      </c>
    </row>
    <row r="4" spans="1:22">
      <c r="A4" t="s">
        <v>46</v>
      </c>
      <c r="B4">
        <f>PPCL!B4</f>
        <v>160</v>
      </c>
      <c r="C4">
        <f>PPCL!C4</f>
        <v>0</v>
      </c>
      <c r="D4">
        <f>PPCL!M4</f>
        <v>160</v>
      </c>
      <c r="E4">
        <f>PPCL!N4</f>
        <v>0</v>
      </c>
      <c r="F4">
        <f t="shared" ref="F4:F67" si="4">B4+C4</f>
        <v>160</v>
      </c>
      <c r="G4">
        <f t="shared" ref="G4:G67" si="5">D4+E4</f>
        <v>160</v>
      </c>
      <c r="H4" s="154"/>
      <c r="I4">
        <f>BRPL_EOD!AG4+BRPL_EOD!AH4</f>
        <v>45.26</v>
      </c>
      <c r="J4">
        <f>BYPL_EOD!AG4+BYPL_EOD!AH4</f>
        <v>25.71</v>
      </c>
      <c r="K4">
        <f>MES_EOD!AG4+MES_EOD!AH4</f>
        <v>9.6999999999999993</v>
      </c>
      <c r="L4">
        <f>NDMC_EOD!AG4+NDMC_EOD!AH4</f>
        <v>48.48</v>
      </c>
      <c r="M4">
        <f>TPDDL_EOD!AG4+TPDDL_EOD!AH4</f>
        <v>30.85</v>
      </c>
      <c r="N4">
        <f t="shared" si="0"/>
        <v>160</v>
      </c>
      <c r="O4" s="154">
        <f t="shared" si="1"/>
        <v>0</v>
      </c>
      <c r="P4">
        <v>45.26</v>
      </c>
      <c r="Q4">
        <v>25.71</v>
      </c>
      <c r="R4">
        <v>9.6999999999999993</v>
      </c>
      <c r="S4">
        <v>48.48</v>
      </c>
      <c r="T4">
        <v>30.85</v>
      </c>
      <c r="U4" s="156">
        <f t="shared" si="2"/>
        <v>160</v>
      </c>
      <c r="V4" s="154">
        <f t="shared" si="3"/>
        <v>0</v>
      </c>
    </row>
    <row r="5" spans="1:22">
      <c r="A5" t="s">
        <v>47</v>
      </c>
      <c r="B5">
        <f>PPCL!B5</f>
        <v>160</v>
      </c>
      <c r="C5">
        <f>PPCL!C5</f>
        <v>0</v>
      </c>
      <c r="D5">
        <f>PPCL!M5</f>
        <v>160</v>
      </c>
      <c r="E5">
        <f>PPCL!N5</f>
        <v>0</v>
      </c>
      <c r="F5">
        <f t="shared" si="4"/>
        <v>160</v>
      </c>
      <c r="G5">
        <f t="shared" si="5"/>
        <v>160</v>
      </c>
      <c r="H5" s="154"/>
      <c r="I5">
        <f>BRPL_EOD!AG5+BRPL_EOD!AH5</f>
        <v>45.26</v>
      </c>
      <c r="J5">
        <f>BYPL_EOD!AG5+BYPL_EOD!AH5</f>
        <v>25.71</v>
      </c>
      <c r="K5">
        <f>MES_EOD!AG5+MES_EOD!AH5</f>
        <v>9.6999999999999993</v>
      </c>
      <c r="L5">
        <f>NDMC_EOD!AG5+NDMC_EOD!AH5</f>
        <v>48.48</v>
      </c>
      <c r="M5">
        <f>TPDDL_EOD!AG5+TPDDL_EOD!AH5</f>
        <v>30.85</v>
      </c>
      <c r="N5">
        <f t="shared" si="0"/>
        <v>160</v>
      </c>
      <c r="O5" s="154">
        <f t="shared" si="1"/>
        <v>0</v>
      </c>
      <c r="P5">
        <v>45.26</v>
      </c>
      <c r="Q5">
        <v>25.71</v>
      </c>
      <c r="R5">
        <v>9.6999999999999993</v>
      </c>
      <c r="S5">
        <v>48.48</v>
      </c>
      <c r="T5">
        <v>30.85</v>
      </c>
      <c r="U5" s="156">
        <f t="shared" si="2"/>
        <v>160</v>
      </c>
      <c r="V5" s="154">
        <f t="shared" si="3"/>
        <v>0</v>
      </c>
    </row>
    <row r="6" spans="1:22">
      <c r="A6" t="s">
        <v>48</v>
      </c>
      <c r="B6">
        <f>PPCL!B6</f>
        <v>160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160</v>
      </c>
      <c r="G6">
        <f t="shared" si="5"/>
        <v>160</v>
      </c>
      <c r="H6" s="154"/>
      <c r="I6">
        <f>BRPL_EOD!AG6+BRPL_EOD!AH6</f>
        <v>45.26</v>
      </c>
      <c r="J6">
        <f>BYPL_EOD!AG6+BYPL_EOD!AH6</f>
        <v>25.71</v>
      </c>
      <c r="K6">
        <f>MES_EOD!AG6+MES_EOD!AH6</f>
        <v>9.6999999999999993</v>
      </c>
      <c r="L6">
        <f>NDMC_EOD!AG6+NDMC_EOD!AH6</f>
        <v>48.48</v>
      </c>
      <c r="M6">
        <f>TPDDL_EOD!AG6+TPDDL_EOD!AH6</f>
        <v>30.85</v>
      </c>
      <c r="N6">
        <f t="shared" si="0"/>
        <v>160</v>
      </c>
      <c r="O6" s="154">
        <f t="shared" si="1"/>
        <v>0</v>
      </c>
      <c r="P6">
        <v>45.26</v>
      </c>
      <c r="Q6">
        <v>25.71</v>
      </c>
      <c r="R6">
        <v>9.6999999999999993</v>
      </c>
      <c r="S6">
        <v>48.48</v>
      </c>
      <c r="T6">
        <v>30.85</v>
      </c>
      <c r="U6" s="156">
        <f t="shared" si="2"/>
        <v>160</v>
      </c>
      <c r="V6" s="154">
        <f t="shared" si="3"/>
        <v>0</v>
      </c>
    </row>
    <row r="7" spans="1:22">
      <c r="A7" t="s">
        <v>49</v>
      </c>
      <c r="B7">
        <f>PPCL!B7</f>
        <v>160</v>
      </c>
      <c r="C7">
        <f>PPCL!C7</f>
        <v>0</v>
      </c>
      <c r="D7">
        <f>PPCL!M7</f>
        <v>160</v>
      </c>
      <c r="E7">
        <f>PPCL!N7</f>
        <v>0</v>
      </c>
      <c r="F7">
        <f t="shared" si="4"/>
        <v>160</v>
      </c>
      <c r="G7">
        <f t="shared" si="5"/>
        <v>160</v>
      </c>
      <c r="H7" s="154"/>
      <c r="I7">
        <f>BRPL_EOD!AG7+BRPL_EOD!AH7</f>
        <v>45.26</v>
      </c>
      <c r="J7">
        <f>BYPL_EOD!AG7+BYPL_EOD!AH7</f>
        <v>25.71</v>
      </c>
      <c r="K7">
        <f>MES_EOD!AG7+MES_EOD!AH7</f>
        <v>9.6999999999999993</v>
      </c>
      <c r="L7">
        <f>NDMC_EOD!AG7+NDMC_EOD!AH7</f>
        <v>48.48</v>
      </c>
      <c r="M7">
        <f>TPDDL_EOD!AG7+TPDDL_EOD!AH7</f>
        <v>30.85</v>
      </c>
      <c r="N7">
        <f t="shared" si="0"/>
        <v>160</v>
      </c>
      <c r="O7" s="154">
        <f t="shared" si="1"/>
        <v>0</v>
      </c>
      <c r="P7">
        <v>45.26</v>
      </c>
      <c r="Q7">
        <v>25.71</v>
      </c>
      <c r="R7">
        <v>9.6999999999999993</v>
      </c>
      <c r="S7">
        <v>48.48</v>
      </c>
      <c r="T7">
        <v>30.85</v>
      </c>
      <c r="U7" s="156">
        <f t="shared" si="2"/>
        <v>160</v>
      </c>
      <c r="V7" s="154">
        <f t="shared" si="3"/>
        <v>0</v>
      </c>
    </row>
    <row r="8" spans="1:22">
      <c r="A8" t="s">
        <v>50</v>
      </c>
      <c r="B8">
        <f>PPCL!B8</f>
        <v>160</v>
      </c>
      <c r="C8">
        <f>PPCL!C8</f>
        <v>0</v>
      </c>
      <c r="D8">
        <f>PPCL!M8</f>
        <v>160</v>
      </c>
      <c r="E8">
        <f>PPCL!N8</f>
        <v>0</v>
      </c>
      <c r="F8">
        <f t="shared" si="4"/>
        <v>160</v>
      </c>
      <c r="G8">
        <f t="shared" si="5"/>
        <v>160</v>
      </c>
      <c r="H8" s="154"/>
      <c r="I8">
        <f>BRPL_EOD!AG8+BRPL_EOD!AH8</f>
        <v>45.26</v>
      </c>
      <c r="J8">
        <f>BYPL_EOD!AG8+BYPL_EOD!AH8</f>
        <v>25.71</v>
      </c>
      <c r="K8">
        <f>MES_EOD!AG8+MES_EOD!AH8</f>
        <v>9.6999999999999993</v>
      </c>
      <c r="L8">
        <f>NDMC_EOD!AG8+NDMC_EOD!AH8</f>
        <v>48.48</v>
      </c>
      <c r="M8">
        <f>TPDDL_EOD!AG8+TPDDL_EOD!AH8</f>
        <v>30.85</v>
      </c>
      <c r="N8">
        <f t="shared" si="0"/>
        <v>160</v>
      </c>
      <c r="O8" s="154">
        <f t="shared" si="1"/>
        <v>0</v>
      </c>
      <c r="P8">
        <v>45.26</v>
      </c>
      <c r="Q8">
        <v>25.71</v>
      </c>
      <c r="R8">
        <v>9.6999999999999993</v>
      </c>
      <c r="S8">
        <v>48.48</v>
      </c>
      <c r="T8">
        <v>30.85</v>
      </c>
      <c r="U8" s="156">
        <f t="shared" si="2"/>
        <v>160</v>
      </c>
      <c r="V8" s="154">
        <f t="shared" si="3"/>
        <v>0</v>
      </c>
    </row>
    <row r="9" spans="1:22">
      <c r="A9" t="s">
        <v>51</v>
      </c>
      <c r="B9">
        <f>PPCL!B9</f>
        <v>162</v>
      </c>
      <c r="C9">
        <f>PPCL!C9</f>
        <v>0</v>
      </c>
      <c r="D9">
        <f>PPCL!M9</f>
        <v>162</v>
      </c>
      <c r="E9">
        <f>PPCL!N9</f>
        <v>0</v>
      </c>
      <c r="F9">
        <f t="shared" si="4"/>
        <v>162</v>
      </c>
      <c r="G9">
        <f t="shared" si="5"/>
        <v>162</v>
      </c>
      <c r="H9" s="154"/>
      <c r="I9">
        <f>BRPL_EOD!AG9+BRPL_EOD!AH9</f>
        <v>45.83</v>
      </c>
      <c r="J9">
        <f>BYPL_EOD!AG9+BYPL_EOD!AH9</f>
        <v>26.03</v>
      </c>
      <c r="K9">
        <f>MES_EOD!AG9+MES_EOD!AH9</f>
        <v>9.82</v>
      </c>
      <c r="L9">
        <f>NDMC_EOD!AG9+NDMC_EOD!AH9</f>
        <v>49.09</v>
      </c>
      <c r="M9">
        <f>TPDDL_EOD!AG9+TPDDL_EOD!AH9</f>
        <v>31.23</v>
      </c>
      <c r="N9">
        <f t="shared" si="0"/>
        <v>162</v>
      </c>
      <c r="O9" s="154">
        <f t="shared" si="1"/>
        <v>0</v>
      </c>
      <c r="P9">
        <v>45.83</v>
      </c>
      <c r="Q9">
        <v>26.03</v>
      </c>
      <c r="R9">
        <v>9.82</v>
      </c>
      <c r="S9">
        <v>49.09</v>
      </c>
      <c r="T9">
        <v>31.23</v>
      </c>
      <c r="U9" s="156">
        <f t="shared" si="2"/>
        <v>162</v>
      </c>
      <c r="V9" s="154">
        <f t="shared" si="3"/>
        <v>0</v>
      </c>
    </row>
    <row r="10" spans="1:22">
      <c r="A10" t="s">
        <v>52</v>
      </c>
      <c r="B10">
        <f>PPCL!B10</f>
        <v>156</v>
      </c>
      <c r="C10">
        <f>PPCL!C10</f>
        <v>0</v>
      </c>
      <c r="D10">
        <f>PPCL!M10</f>
        <v>156</v>
      </c>
      <c r="E10">
        <f>PPCL!N10</f>
        <v>0</v>
      </c>
      <c r="F10">
        <f t="shared" si="4"/>
        <v>156</v>
      </c>
      <c r="G10">
        <f t="shared" si="5"/>
        <v>156</v>
      </c>
      <c r="H10" s="154"/>
      <c r="I10">
        <f>BRPL_EOD!AG10+BRPL_EOD!AH10</f>
        <v>44.13</v>
      </c>
      <c r="J10">
        <f>BYPL_EOD!AG10+BYPL_EOD!AH10</f>
        <v>25.07</v>
      </c>
      <c r="K10">
        <f>MES_EOD!AG10+MES_EOD!AH10</f>
        <v>9.4499999999999993</v>
      </c>
      <c r="L10">
        <f>NDMC_EOD!AG10+NDMC_EOD!AH10</f>
        <v>47.27</v>
      </c>
      <c r="M10">
        <f>TPDDL_EOD!AG10+TPDDL_EOD!AH10</f>
        <v>30.08</v>
      </c>
      <c r="N10">
        <f t="shared" si="0"/>
        <v>156</v>
      </c>
      <c r="O10" s="154">
        <f t="shared" si="1"/>
        <v>0</v>
      </c>
      <c r="P10">
        <v>44.13</v>
      </c>
      <c r="Q10">
        <v>25.07</v>
      </c>
      <c r="R10">
        <v>9.4499999999999993</v>
      </c>
      <c r="S10">
        <v>47.27</v>
      </c>
      <c r="T10">
        <v>30.08</v>
      </c>
      <c r="U10" s="156">
        <f t="shared" si="2"/>
        <v>156</v>
      </c>
      <c r="V10" s="154">
        <f t="shared" si="3"/>
        <v>0</v>
      </c>
    </row>
    <row r="11" spans="1:22">
      <c r="A11" t="s">
        <v>53</v>
      </c>
      <c r="B11">
        <f>PPCL!B11</f>
        <v>160</v>
      </c>
      <c r="C11">
        <f>PPCL!C11</f>
        <v>0</v>
      </c>
      <c r="D11">
        <f>PPCL!M11</f>
        <v>160</v>
      </c>
      <c r="E11">
        <f>PPCL!N11</f>
        <v>0</v>
      </c>
      <c r="F11">
        <f t="shared" si="4"/>
        <v>160</v>
      </c>
      <c r="G11">
        <f t="shared" si="5"/>
        <v>160</v>
      </c>
      <c r="H11" s="154"/>
      <c r="I11">
        <f>BRPL_EOD!AG11+BRPL_EOD!AH11</f>
        <v>45.26</v>
      </c>
      <c r="J11">
        <f>BYPL_EOD!AG11+BYPL_EOD!AH11</f>
        <v>25.71</v>
      </c>
      <c r="K11">
        <f>MES_EOD!AG11+MES_EOD!AH11</f>
        <v>9.6999999999999993</v>
      </c>
      <c r="L11">
        <f>NDMC_EOD!AG11+NDMC_EOD!AH11</f>
        <v>48.48</v>
      </c>
      <c r="M11">
        <f>TPDDL_EOD!AG11+TPDDL_EOD!AH11</f>
        <v>30.85</v>
      </c>
      <c r="N11">
        <f t="shared" si="0"/>
        <v>160</v>
      </c>
      <c r="O11" s="154">
        <f t="shared" si="1"/>
        <v>0</v>
      </c>
      <c r="P11">
        <v>45.26</v>
      </c>
      <c r="Q11">
        <v>25.71</v>
      </c>
      <c r="R11">
        <v>9.6999999999999993</v>
      </c>
      <c r="S11">
        <v>48.48</v>
      </c>
      <c r="T11">
        <v>30.85</v>
      </c>
      <c r="U11" s="156">
        <f t="shared" si="2"/>
        <v>160</v>
      </c>
      <c r="V11" s="154">
        <f t="shared" si="3"/>
        <v>0</v>
      </c>
    </row>
    <row r="12" spans="1:22">
      <c r="A12" t="s">
        <v>54</v>
      </c>
      <c r="B12">
        <f>PPCL!B12</f>
        <v>160</v>
      </c>
      <c r="C12">
        <f>PPCL!C12</f>
        <v>0</v>
      </c>
      <c r="D12">
        <f>PPCL!M12</f>
        <v>160</v>
      </c>
      <c r="E12">
        <f>PPCL!N12</f>
        <v>0</v>
      </c>
      <c r="F12">
        <f t="shared" si="4"/>
        <v>160</v>
      </c>
      <c r="G12">
        <f t="shared" si="5"/>
        <v>160</v>
      </c>
      <c r="H12" s="154"/>
      <c r="I12">
        <f>BRPL_EOD!AG12+BRPL_EOD!AH12</f>
        <v>45.26</v>
      </c>
      <c r="J12">
        <f>BYPL_EOD!AG12+BYPL_EOD!AH12</f>
        <v>25.71</v>
      </c>
      <c r="K12">
        <f>MES_EOD!AG12+MES_EOD!AH12</f>
        <v>9.6999999999999993</v>
      </c>
      <c r="L12">
        <f>NDMC_EOD!AG12+NDMC_EOD!AH12</f>
        <v>48.48</v>
      </c>
      <c r="M12">
        <f>TPDDL_EOD!AG12+TPDDL_EOD!AH12</f>
        <v>30.85</v>
      </c>
      <c r="N12">
        <f t="shared" si="0"/>
        <v>160</v>
      </c>
      <c r="O12" s="154">
        <f t="shared" si="1"/>
        <v>0</v>
      </c>
      <c r="P12">
        <v>45.26</v>
      </c>
      <c r="Q12">
        <v>25.71</v>
      </c>
      <c r="R12">
        <v>9.6999999999999993</v>
      </c>
      <c r="S12">
        <v>48.48</v>
      </c>
      <c r="T12">
        <v>30.85</v>
      </c>
      <c r="U12" s="156">
        <f t="shared" si="2"/>
        <v>160</v>
      </c>
      <c r="V12" s="154">
        <f t="shared" si="3"/>
        <v>0</v>
      </c>
    </row>
    <row r="13" spans="1:22">
      <c r="A13" t="s">
        <v>55</v>
      </c>
      <c r="B13">
        <f>PPCL!B13</f>
        <v>160</v>
      </c>
      <c r="C13">
        <f>PPCL!C13</f>
        <v>0</v>
      </c>
      <c r="D13">
        <f>PPCL!M13</f>
        <v>160</v>
      </c>
      <c r="E13">
        <f>PPCL!N13</f>
        <v>0</v>
      </c>
      <c r="F13">
        <f t="shared" si="4"/>
        <v>160</v>
      </c>
      <c r="G13">
        <f t="shared" si="5"/>
        <v>160</v>
      </c>
      <c r="H13" s="154"/>
      <c r="I13">
        <f>BRPL_EOD!AG13+BRPL_EOD!AH13</f>
        <v>45.26</v>
      </c>
      <c r="J13">
        <f>BYPL_EOD!AG13+BYPL_EOD!AH13</f>
        <v>25.71</v>
      </c>
      <c r="K13">
        <f>MES_EOD!AG13+MES_EOD!AH13</f>
        <v>9.6999999999999993</v>
      </c>
      <c r="L13">
        <f>NDMC_EOD!AG13+NDMC_EOD!AH13</f>
        <v>48.48</v>
      </c>
      <c r="M13">
        <f>TPDDL_EOD!AG13+TPDDL_EOD!AH13</f>
        <v>30.85</v>
      </c>
      <c r="N13">
        <f t="shared" si="0"/>
        <v>160</v>
      </c>
      <c r="O13" s="154">
        <f t="shared" si="1"/>
        <v>0</v>
      </c>
      <c r="P13">
        <v>45.26</v>
      </c>
      <c r="Q13">
        <v>25.71</v>
      </c>
      <c r="R13">
        <v>9.6999999999999993</v>
      </c>
      <c r="S13">
        <v>48.48</v>
      </c>
      <c r="T13">
        <v>30.85</v>
      </c>
      <c r="U13" s="156">
        <f t="shared" si="2"/>
        <v>160</v>
      </c>
      <c r="V13" s="154">
        <f t="shared" si="3"/>
        <v>0</v>
      </c>
    </row>
    <row r="14" spans="1:22">
      <c r="A14" t="s">
        <v>56</v>
      </c>
      <c r="B14">
        <f>PPCL!B14</f>
        <v>160</v>
      </c>
      <c r="C14">
        <f>PPCL!C14</f>
        <v>0</v>
      </c>
      <c r="D14">
        <f>PPCL!M14</f>
        <v>160</v>
      </c>
      <c r="E14">
        <f>PPCL!N14</f>
        <v>0</v>
      </c>
      <c r="F14">
        <f t="shared" si="4"/>
        <v>160</v>
      </c>
      <c r="G14">
        <f t="shared" si="5"/>
        <v>160</v>
      </c>
      <c r="H14" s="154"/>
      <c r="I14">
        <f>BRPL_EOD!AG14+BRPL_EOD!AH14</f>
        <v>45.26</v>
      </c>
      <c r="J14">
        <f>BYPL_EOD!AG14+BYPL_EOD!AH14</f>
        <v>25.71</v>
      </c>
      <c r="K14">
        <f>MES_EOD!AG14+MES_EOD!AH14</f>
        <v>9.6999999999999993</v>
      </c>
      <c r="L14">
        <f>NDMC_EOD!AG14+NDMC_EOD!AH14</f>
        <v>48.48</v>
      </c>
      <c r="M14">
        <f>TPDDL_EOD!AG14+TPDDL_EOD!AH14</f>
        <v>30.85</v>
      </c>
      <c r="N14">
        <f t="shared" si="0"/>
        <v>160</v>
      </c>
      <c r="O14" s="154">
        <f t="shared" si="1"/>
        <v>0</v>
      </c>
      <c r="P14">
        <v>45.26</v>
      </c>
      <c r="Q14">
        <v>25.71</v>
      </c>
      <c r="R14">
        <v>9.6999999999999993</v>
      </c>
      <c r="S14">
        <v>48.48</v>
      </c>
      <c r="T14">
        <v>30.85</v>
      </c>
      <c r="U14" s="156">
        <f t="shared" si="2"/>
        <v>160</v>
      </c>
      <c r="V14" s="154">
        <f t="shared" si="3"/>
        <v>0</v>
      </c>
    </row>
    <row r="15" spans="1:22">
      <c r="A15" t="s">
        <v>57</v>
      </c>
      <c r="B15">
        <f>PPCL!B15</f>
        <v>156</v>
      </c>
      <c r="C15">
        <f>PPCL!C15</f>
        <v>0</v>
      </c>
      <c r="D15">
        <f>PPCL!M15</f>
        <v>156</v>
      </c>
      <c r="E15">
        <f>PPCL!N15</f>
        <v>0</v>
      </c>
      <c r="F15">
        <f t="shared" si="4"/>
        <v>156</v>
      </c>
      <c r="G15">
        <f t="shared" si="5"/>
        <v>156</v>
      </c>
      <c r="H15" s="154"/>
      <c r="I15">
        <f>BRPL_EOD!AG15+BRPL_EOD!AH15</f>
        <v>44.13</v>
      </c>
      <c r="J15">
        <f>BYPL_EOD!AG15+BYPL_EOD!AH15</f>
        <v>25.07</v>
      </c>
      <c r="K15">
        <f>MES_EOD!AG15+MES_EOD!AH15</f>
        <v>9.4499999999999993</v>
      </c>
      <c r="L15">
        <f>NDMC_EOD!AG15+NDMC_EOD!AH15</f>
        <v>47.27</v>
      </c>
      <c r="M15">
        <f>TPDDL_EOD!AG15+TPDDL_EOD!AH15</f>
        <v>30.08</v>
      </c>
      <c r="N15">
        <f t="shared" si="0"/>
        <v>156</v>
      </c>
      <c r="O15" s="154">
        <f t="shared" si="1"/>
        <v>0</v>
      </c>
      <c r="P15">
        <v>44.13</v>
      </c>
      <c r="Q15">
        <v>25.07</v>
      </c>
      <c r="R15">
        <v>9.4499999999999993</v>
      </c>
      <c r="S15">
        <v>47.27</v>
      </c>
      <c r="T15">
        <v>30.08</v>
      </c>
      <c r="U15" s="156">
        <f t="shared" si="2"/>
        <v>156</v>
      </c>
      <c r="V15" s="154">
        <f t="shared" si="3"/>
        <v>0</v>
      </c>
    </row>
    <row r="16" spans="1:22">
      <c r="A16" t="s">
        <v>58</v>
      </c>
      <c r="B16">
        <f>PPCL!B16</f>
        <v>160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160</v>
      </c>
      <c r="G16">
        <f t="shared" si="5"/>
        <v>160</v>
      </c>
      <c r="H16" s="154"/>
      <c r="I16">
        <f>BRPL_EOD!AG16+BRPL_EOD!AH16</f>
        <v>45.26</v>
      </c>
      <c r="J16">
        <f>BYPL_EOD!AG16+BYPL_EOD!AH16</f>
        <v>25.71</v>
      </c>
      <c r="K16">
        <f>MES_EOD!AG16+MES_EOD!AH16</f>
        <v>9.6999999999999993</v>
      </c>
      <c r="L16">
        <f>NDMC_EOD!AG16+NDMC_EOD!AH16</f>
        <v>48.48</v>
      </c>
      <c r="M16">
        <f>TPDDL_EOD!AG16+TPDDL_EOD!AH16</f>
        <v>30.85</v>
      </c>
      <c r="N16">
        <f t="shared" si="0"/>
        <v>160</v>
      </c>
      <c r="O16" s="154">
        <f t="shared" si="1"/>
        <v>0</v>
      </c>
      <c r="P16">
        <v>45.26</v>
      </c>
      <c r="Q16">
        <v>25.71</v>
      </c>
      <c r="R16">
        <v>9.6999999999999993</v>
      </c>
      <c r="S16">
        <v>48.48</v>
      </c>
      <c r="T16">
        <v>30.85</v>
      </c>
      <c r="U16" s="156">
        <f t="shared" si="2"/>
        <v>160</v>
      </c>
      <c r="V16" s="154">
        <f t="shared" si="3"/>
        <v>0</v>
      </c>
    </row>
    <row r="17" spans="1:22">
      <c r="A17" t="s">
        <v>59</v>
      </c>
      <c r="B17">
        <f>PPCL!B17</f>
        <v>160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160</v>
      </c>
      <c r="G17">
        <f t="shared" si="5"/>
        <v>160</v>
      </c>
      <c r="H17" s="154"/>
      <c r="I17">
        <f>BRPL_EOD!AG17+BRPL_EOD!AH17</f>
        <v>45.26</v>
      </c>
      <c r="J17">
        <f>BYPL_EOD!AG17+BYPL_EOD!AH17</f>
        <v>25.71</v>
      </c>
      <c r="K17">
        <f>MES_EOD!AG17+MES_EOD!AH17</f>
        <v>9.6999999999999993</v>
      </c>
      <c r="L17">
        <f>NDMC_EOD!AG17+NDMC_EOD!AH17</f>
        <v>48.48</v>
      </c>
      <c r="M17">
        <f>TPDDL_EOD!AG17+TPDDL_EOD!AH17</f>
        <v>30.85</v>
      </c>
      <c r="N17">
        <f t="shared" si="0"/>
        <v>160</v>
      </c>
      <c r="O17" s="154">
        <f t="shared" si="1"/>
        <v>0</v>
      </c>
      <c r="P17">
        <v>45.26</v>
      </c>
      <c r="Q17">
        <v>25.71</v>
      </c>
      <c r="R17">
        <v>9.6999999999999993</v>
      </c>
      <c r="S17">
        <v>48.48</v>
      </c>
      <c r="T17">
        <v>30.85</v>
      </c>
      <c r="U17" s="156">
        <f t="shared" si="2"/>
        <v>160</v>
      </c>
      <c r="V17" s="154">
        <f t="shared" si="3"/>
        <v>0</v>
      </c>
    </row>
    <row r="18" spans="1:22">
      <c r="A18" t="s">
        <v>60</v>
      </c>
      <c r="B18">
        <f>PPCL!B18</f>
        <v>160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160</v>
      </c>
      <c r="G18">
        <f t="shared" si="5"/>
        <v>160</v>
      </c>
      <c r="H18" s="154"/>
      <c r="I18">
        <f>BRPL_EOD!AG18+BRPL_EOD!AH18</f>
        <v>45.26</v>
      </c>
      <c r="J18">
        <f>BYPL_EOD!AG18+BYPL_EOD!AH18</f>
        <v>25.71</v>
      </c>
      <c r="K18">
        <f>MES_EOD!AG18+MES_EOD!AH18</f>
        <v>9.6999999999999993</v>
      </c>
      <c r="L18">
        <f>NDMC_EOD!AG18+NDMC_EOD!AH18</f>
        <v>48.48</v>
      </c>
      <c r="M18">
        <f>TPDDL_EOD!AG18+TPDDL_EOD!AH18</f>
        <v>30.85</v>
      </c>
      <c r="N18">
        <f t="shared" si="0"/>
        <v>160</v>
      </c>
      <c r="O18" s="154">
        <f t="shared" si="1"/>
        <v>0</v>
      </c>
      <c r="P18">
        <v>45.26</v>
      </c>
      <c r="Q18">
        <v>25.71</v>
      </c>
      <c r="R18">
        <v>9.6999999999999993</v>
      </c>
      <c r="S18">
        <v>48.48</v>
      </c>
      <c r="T18">
        <v>30.85</v>
      </c>
      <c r="U18" s="156">
        <f t="shared" si="2"/>
        <v>160</v>
      </c>
      <c r="V18" s="154">
        <f t="shared" si="3"/>
        <v>0</v>
      </c>
    </row>
    <row r="19" spans="1:22">
      <c r="A19" t="s">
        <v>61</v>
      </c>
      <c r="B19">
        <f>PPCL!B19</f>
        <v>160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160</v>
      </c>
      <c r="G19">
        <f t="shared" si="5"/>
        <v>160</v>
      </c>
      <c r="H19" s="154"/>
      <c r="I19">
        <f>BRPL_EOD!AG19+BRPL_EOD!AH19</f>
        <v>45.26</v>
      </c>
      <c r="J19">
        <f>BYPL_EOD!AG19+BYPL_EOD!AH19</f>
        <v>25.71</v>
      </c>
      <c r="K19">
        <f>MES_EOD!AG19+MES_EOD!AH19</f>
        <v>9.6999999999999993</v>
      </c>
      <c r="L19">
        <f>NDMC_EOD!AG19+NDMC_EOD!AH19</f>
        <v>48.48</v>
      </c>
      <c r="M19">
        <f>TPDDL_EOD!AG19+TPDDL_EOD!AH19</f>
        <v>30.85</v>
      </c>
      <c r="N19">
        <f t="shared" si="0"/>
        <v>160</v>
      </c>
      <c r="O19" s="154">
        <f t="shared" si="1"/>
        <v>0</v>
      </c>
      <c r="P19">
        <v>45.26</v>
      </c>
      <c r="Q19">
        <v>25.71</v>
      </c>
      <c r="R19">
        <v>9.6999999999999993</v>
      </c>
      <c r="S19">
        <v>48.48</v>
      </c>
      <c r="T19">
        <v>30.85</v>
      </c>
      <c r="U19" s="156">
        <f t="shared" si="2"/>
        <v>160</v>
      </c>
      <c r="V19" s="154">
        <f t="shared" si="3"/>
        <v>0</v>
      </c>
    </row>
    <row r="20" spans="1:22">
      <c r="A20" t="s">
        <v>62</v>
      </c>
      <c r="B20">
        <f>PPCL!B20</f>
        <v>160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160</v>
      </c>
      <c r="G20">
        <f t="shared" si="5"/>
        <v>160</v>
      </c>
      <c r="H20" s="154"/>
      <c r="I20">
        <f>BRPL_EOD!AG20+BRPL_EOD!AH20</f>
        <v>45.26</v>
      </c>
      <c r="J20">
        <f>BYPL_EOD!AG20+BYPL_EOD!AH20</f>
        <v>25.71</v>
      </c>
      <c r="K20">
        <f>MES_EOD!AG20+MES_EOD!AH20</f>
        <v>9.6999999999999993</v>
      </c>
      <c r="L20">
        <f>NDMC_EOD!AG20+NDMC_EOD!AH20</f>
        <v>48.48</v>
      </c>
      <c r="M20">
        <f>TPDDL_EOD!AG20+TPDDL_EOD!AH20</f>
        <v>30.85</v>
      </c>
      <c r="N20">
        <f t="shared" si="0"/>
        <v>160</v>
      </c>
      <c r="O20" s="154">
        <f t="shared" si="1"/>
        <v>0</v>
      </c>
      <c r="P20">
        <v>45.26</v>
      </c>
      <c r="Q20">
        <v>25.71</v>
      </c>
      <c r="R20">
        <v>9.6999999999999993</v>
      </c>
      <c r="S20">
        <v>48.48</v>
      </c>
      <c r="T20">
        <v>30.85</v>
      </c>
      <c r="U20" s="156">
        <f t="shared" si="2"/>
        <v>160</v>
      </c>
      <c r="V20" s="154">
        <f t="shared" si="3"/>
        <v>0</v>
      </c>
    </row>
    <row r="21" spans="1:22">
      <c r="A21" t="s">
        <v>63</v>
      </c>
      <c r="B21">
        <f>PPCL!B21</f>
        <v>156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156</v>
      </c>
      <c r="G21">
        <f t="shared" si="5"/>
        <v>156</v>
      </c>
      <c r="H21" s="154"/>
      <c r="I21">
        <f>BRPL_EOD!AG21+BRPL_EOD!AH21</f>
        <v>44.13</v>
      </c>
      <c r="J21">
        <f>BYPL_EOD!AG21+BYPL_EOD!AH21</f>
        <v>25.07</v>
      </c>
      <c r="K21">
        <f>MES_EOD!AG21+MES_EOD!AH21</f>
        <v>9.4499999999999993</v>
      </c>
      <c r="L21">
        <f>NDMC_EOD!AG21+NDMC_EOD!AH21</f>
        <v>47.27</v>
      </c>
      <c r="M21">
        <f>TPDDL_EOD!AG21+TPDDL_EOD!AH21</f>
        <v>30.08</v>
      </c>
      <c r="N21">
        <f t="shared" si="0"/>
        <v>156</v>
      </c>
      <c r="O21" s="154">
        <f t="shared" si="1"/>
        <v>0</v>
      </c>
      <c r="P21">
        <v>44.13</v>
      </c>
      <c r="Q21">
        <v>25.07</v>
      </c>
      <c r="R21">
        <v>9.4499999999999993</v>
      </c>
      <c r="S21">
        <v>47.27</v>
      </c>
      <c r="T21">
        <v>30.08</v>
      </c>
      <c r="U21" s="156">
        <f t="shared" si="2"/>
        <v>156</v>
      </c>
      <c r="V21" s="154">
        <f t="shared" si="3"/>
        <v>0</v>
      </c>
    </row>
    <row r="22" spans="1:22">
      <c r="A22" t="s">
        <v>64</v>
      </c>
      <c r="B22">
        <f>PPCL!B22</f>
        <v>160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160</v>
      </c>
      <c r="G22">
        <f t="shared" si="5"/>
        <v>160</v>
      </c>
      <c r="H22" s="154"/>
      <c r="I22">
        <f>BRPL_EOD!AG22+BRPL_EOD!AH22</f>
        <v>45.26</v>
      </c>
      <c r="J22">
        <f>BYPL_EOD!AG22+BYPL_EOD!AH22</f>
        <v>25.71</v>
      </c>
      <c r="K22">
        <f>MES_EOD!AG22+MES_EOD!AH22</f>
        <v>9.6999999999999993</v>
      </c>
      <c r="L22">
        <f>NDMC_EOD!AG22+NDMC_EOD!AH22</f>
        <v>48.48</v>
      </c>
      <c r="M22">
        <f>TPDDL_EOD!AG22+TPDDL_EOD!AH22</f>
        <v>30.85</v>
      </c>
      <c r="N22">
        <f t="shared" si="0"/>
        <v>160</v>
      </c>
      <c r="O22" s="154">
        <f t="shared" si="1"/>
        <v>0</v>
      </c>
      <c r="P22">
        <v>45.26</v>
      </c>
      <c r="Q22">
        <v>25.71</v>
      </c>
      <c r="R22">
        <v>9.6999999999999993</v>
      </c>
      <c r="S22">
        <v>48.48</v>
      </c>
      <c r="T22">
        <v>30.85</v>
      </c>
      <c r="U22" s="156">
        <f t="shared" si="2"/>
        <v>160</v>
      </c>
      <c r="V22" s="154">
        <f t="shared" si="3"/>
        <v>0</v>
      </c>
    </row>
    <row r="23" spans="1:22">
      <c r="A23" t="s">
        <v>65</v>
      </c>
      <c r="B23">
        <f>PPCL!B23</f>
        <v>160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160</v>
      </c>
      <c r="G23">
        <f t="shared" si="5"/>
        <v>160</v>
      </c>
      <c r="H23" s="154"/>
      <c r="I23">
        <f>BRPL_EOD!AG23+BRPL_EOD!AH23</f>
        <v>45.26</v>
      </c>
      <c r="J23">
        <f>BYPL_EOD!AG23+BYPL_EOD!AH23</f>
        <v>25.71</v>
      </c>
      <c r="K23">
        <f>MES_EOD!AG23+MES_EOD!AH23</f>
        <v>9.6999999999999993</v>
      </c>
      <c r="L23">
        <f>NDMC_EOD!AG23+NDMC_EOD!AH23</f>
        <v>48.48</v>
      </c>
      <c r="M23">
        <f>TPDDL_EOD!AG23+TPDDL_EOD!AH23</f>
        <v>30.85</v>
      </c>
      <c r="N23">
        <f t="shared" si="0"/>
        <v>160</v>
      </c>
      <c r="O23" s="154">
        <f t="shared" si="1"/>
        <v>0</v>
      </c>
      <c r="P23">
        <v>45.26</v>
      </c>
      <c r="Q23">
        <v>25.71</v>
      </c>
      <c r="R23">
        <v>9.6999999999999993</v>
      </c>
      <c r="S23">
        <v>48.48</v>
      </c>
      <c r="T23">
        <v>30.85</v>
      </c>
      <c r="U23" s="156">
        <f t="shared" si="2"/>
        <v>160</v>
      </c>
      <c r="V23" s="154">
        <f t="shared" si="3"/>
        <v>0</v>
      </c>
    </row>
    <row r="24" spans="1:22">
      <c r="A24" t="s">
        <v>66</v>
      </c>
      <c r="B24">
        <f>PPCL!B24</f>
        <v>160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160</v>
      </c>
      <c r="G24">
        <f t="shared" si="5"/>
        <v>160</v>
      </c>
      <c r="H24" s="154"/>
      <c r="I24">
        <f>BRPL_EOD!AG24+BRPL_EOD!AH24</f>
        <v>45.26</v>
      </c>
      <c r="J24">
        <f>BYPL_EOD!AG24+BYPL_EOD!AH24</f>
        <v>25.71</v>
      </c>
      <c r="K24">
        <f>MES_EOD!AG24+MES_EOD!AH24</f>
        <v>9.6999999999999993</v>
      </c>
      <c r="L24">
        <f>NDMC_EOD!AG24+NDMC_EOD!AH24</f>
        <v>48.48</v>
      </c>
      <c r="M24">
        <f>TPDDL_EOD!AG24+TPDDL_EOD!AH24</f>
        <v>30.85</v>
      </c>
      <c r="N24">
        <f t="shared" si="0"/>
        <v>160</v>
      </c>
      <c r="O24" s="154">
        <f t="shared" si="1"/>
        <v>0</v>
      </c>
      <c r="P24">
        <v>45.26</v>
      </c>
      <c r="Q24">
        <v>25.71</v>
      </c>
      <c r="R24">
        <v>9.6999999999999993</v>
      </c>
      <c r="S24">
        <v>48.48</v>
      </c>
      <c r="T24">
        <v>30.85</v>
      </c>
      <c r="U24" s="156">
        <f t="shared" si="2"/>
        <v>160</v>
      </c>
      <c r="V24" s="154">
        <f t="shared" si="3"/>
        <v>0</v>
      </c>
    </row>
    <row r="25" spans="1:22">
      <c r="A25" t="s">
        <v>67</v>
      </c>
      <c r="B25">
        <f>PPCL!B25</f>
        <v>160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160</v>
      </c>
      <c r="G25">
        <f t="shared" si="5"/>
        <v>160</v>
      </c>
      <c r="H25" s="154"/>
      <c r="I25">
        <f>BRPL_EOD!AG25+BRPL_EOD!AH25</f>
        <v>45.26</v>
      </c>
      <c r="J25">
        <f>BYPL_EOD!AG25+BYPL_EOD!AH25</f>
        <v>25.71</v>
      </c>
      <c r="K25">
        <f>MES_EOD!AG25+MES_EOD!AH25</f>
        <v>9.6999999999999993</v>
      </c>
      <c r="L25">
        <f>NDMC_EOD!AG25+NDMC_EOD!AH25</f>
        <v>48.48</v>
      </c>
      <c r="M25">
        <f>TPDDL_EOD!AG25+TPDDL_EOD!AH25</f>
        <v>30.85</v>
      </c>
      <c r="N25">
        <f t="shared" si="0"/>
        <v>160</v>
      </c>
      <c r="O25" s="154">
        <f t="shared" si="1"/>
        <v>0</v>
      </c>
      <c r="P25">
        <v>45.26</v>
      </c>
      <c r="Q25">
        <v>25.71</v>
      </c>
      <c r="R25">
        <v>9.6999999999999993</v>
      </c>
      <c r="S25">
        <v>48.48</v>
      </c>
      <c r="T25">
        <v>30.85</v>
      </c>
      <c r="U25" s="156">
        <f t="shared" si="2"/>
        <v>160</v>
      </c>
      <c r="V25" s="154">
        <f t="shared" si="3"/>
        <v>0</v>
      </c>
    </row>
    <row r="26" spans="1:22">
      <c r="A26" t="s">
        <v>68</v>
      </c>
      <c r="B26">
        <f>PPCL!B26</f>
        <v>160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160</v>
      </c>
      <c r="G26">
        <f t="shared" si="5"/>
        <v>160</v>
      </c>
      <c r="H26" s="154"/>
      <c r="I26">
        <f>BRPL_EOD!AG26+BRPL_EOD!AH26</f>
        <v>45.26</v>
      </c>
      <c r="J26">
        <f>BYPL_EOD!AG26+BYPL_EOD!AH26</f>
        <v>25.71</v>
      </c>
      <c r="K26">
        <f>MES_EOD!AG26+MES_EOD!AH26</f>
        <v>9.6999999999999993</v>
      </c>
      <c r="L26">
        <f>NDMC_EOD!AG26+NDMC_EOD!AH26</f>
        <v>48.48</v>
      </c>
      <c r="M26">
        <f>TPDDL_EOD!AG26+TPDDL_EOD!AH26</f>
        <v>30.85</v>
      </c>
      <c r="N26">
        <f t="shared" si="0"/>
        <v>160</v>
      </c>
      <c r="O26" s="154">
        <f t="shared" si="1"/>
        <v>0</v>
      </c>
      <c r="P26">
        <v>45.26</v>
      </c>
      <c r="Q26">
        <v>25.71</v>
      </c>
      <c r="R26">
        <v>9.6999999999999993</v>
      </c>
      <c r="S26">
        <v>48.48</v>
      </c>
      <c r="T26">
        <v>30.85</v>
      </c>
      <c r="U26" s="156">
        <f t="shared" si="2"/>
        <v>160</v>
      </c>
      <c r="V26" s="154">
        <f t="shared" si="3"/>
        <v>0</v>
      </c>
    </row>
    <row r="27" spans="1:22">
      <c r="A27" t="s">
        <v>69</v>
      </c>
      <c r="B27">
        <f>PPCL!B27</f>
        <v>162</v>
      </c>
      <c r="C27">
        <f>PPCL!C27</f>
        <v>0</v>
      </c>
      <c r="D27">
        <f>PPCL!M27</f>
        <v>162</v>
      </c>
      <c r="E27">
        <f>PPCL!N27</f>
        <v>0</v>
      </c>
      <c r="F27">
        <f t="shared" si="4"/>
        <v>162</v>
      </c>
      <c r="G27">
        <f t="shared" si="5"/>
        <v>162</v>
      </c>
      <c r="H27" s="154"/>
      <c r="I27">
        <f>BRPL_EOD!AG27+BRPL_EOD!AH27</f>
        <v>45.83</v>
      </c>
      <c r="J27">
        <f>BYPL_EOD!AG27+BYPL_EOD!AH27</f>
        <v>26.03</v>
      </c>
      <c r="K27">
        <f>MES_EOD!AG27+MES_EOD!AH27</f>
        <v>9.82</v>
      </c>
      <c r="L27">
        <f>NDMC_EOD!AG27+NDMC_EOD!AH27</f>
        <v>49.09</v>
      </c>
      <c r="M27">
        <f>TPDDL_EOD!AG27+TPDDL_EOD!AH27</f>
        <v>31.23</v>
      </c>
      <c r="N27">
        <f t="shared" si="0"/>
        <v>162</v>
      </c>
      <c r="O27" s="154">
        <f t="shared" si="1"/>
        <v>0</v>
      </c>
      <c r="P27">
        <v>45.83</v>
      </c>
      <c r="Q27">
        <v>26.03</v>
      </c>
      <c r="R27">
        <v>9.82</v>
      </c>
      <c r="S27">
        <v>49.09</v>
      </c>
      <c r="T27">
        <v>31.23</v>
      </c>
      <c r="U27" s="156">
        <f t="shared" si="2"/>
        <v>162</v>
      </c>
      <c r="V27" s="154">
        <f t="shared" si="3"/>
        <v>0</v>
      </c>
    </row>
    <row r="28" spans="1:22">
      <c r="A28" t="s">
        <v>70</v>
      </c>
      <c r="B28">
        <f>PPCL!B28</f>
        <v>156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156</v>
      </c>
      <c r="G28">
        <f t="shared" si="5"/>
        <v>156</v>
      </c>
      <c r="H28" s="154"/>
      <c r="I28">
        <f>BRPL_EOD!AG28+BRPL_EOD!AH28</f>
        <v>44.13</v>
      </c>
      <c r="J28">
        <f>BYPL_EOD!AG28+BYPL_EOD!AH28</f>
        <v>25.07</v>
      </c>
      <c r="K28">
        <f>MES_EOD!AG28+MES_EOD!AH28</f>
        <v>9.4499999999999993</v>
      </c>
      <c r="L28">
        <f>NDMC_EOD!AG28+NDMC_EOD!AH28</f>
        <v>47.27</v>
      </c>
      <c r="M28">
        <f>TPDDL_EOD!AG28+TPDDL_EOD!AH28</f>
        <v>30.08</v>
      </c>
      <c r="N28">
        <f t="shared" si="0"/>
        <v>156</v>
      </c>
      <c r="O28" s="154">
        <f t="shared" si="1"/>
        <v>0</v>
      </c>
      <c r="P28">
        <v>44.13</v>
      </c>
      <c r="Q28">
        <v>25.07</v>
      </c>
      <c r="R28">
        <v>9.4499999999999993</v>
      </c>
      <c r="S28">
        <v>47.27</v>
      </c>
      <c r="T28">
        <v>30.08</v>
      </c>
      <c r="U28" s="156">
        <f t="shared" si="2"/>
        <v>156</v>
      </c>
      <c r="V28" s="154">
        <f t="shared" si="3"/>
        <v>0</v>
      </c>
    </row>
    <row r="29" spans="1:22">
      <c r="A29" t="s">
        <v>71</v>
      </c>
      <c r="B29">
        <f>PPCL!B29</f>
        <v>160</v>
      </c>
      <c r="C29">
        <f>PPCL!C29</f>
        <v>0</v>
      </c>
      <c r="D29">
        <f>PPCL!M29</f>
        <v>160</v>
      </c>
      <c r="E29">
        <f>PPCL!N29</f>
        <v>0</v>
      </c>
      <c r="F29">
        <f t="shared" si="4"/>
        <v>160</v>
      </c>
      <c r="G29">
        <f t="shared" si="5"/>
        <v>160</v>
      </c>
      <c r="H29" s="154"/>
      <c r="I29">
        <f>BRPL_EOD!AG29+BRPL_EOD!AH29</f>
        <v>45</v>
      </c>
      <c r="J29">
        <f>BYPL_EOD!AG29+BYPL_EOD!AH29</f>
        <v>22</v>
      </c>
      <c r="K29">
        <f>MES_EOD!AG29+MES_EOD!AH29</f>
        <v>9</v>
      </c>
      <c r="L29">
        <f>NDMC_EOD!AG29+NDMC_EOD!AH29</f>
        <v>45</v>
      </c>
      <c r="M29">
        <f>TPDDL_EOD!AG29+TPDDL_EOD!AH29</f>
        <v>39</v>
      </c>
      <c r="N29">
        <f t="shared" si="0"/>
        <v>160</v>
      </c>
      <c r="O29" s="154">
        <f t="shared" si="1"/>
        <v>0</v>
      </c>
      <c r="P29">
        <v>45</v>
      </c>
      <c r="Q29">
        <v>22</v>
      </c>
      <c r="R29">
        <v>9</v>
      </c>
      <c r="S29">
        <v>45</v>
      </c>
      <c r="T29">
        <v>39</v>
      </c>
      <c r="U29" s="156">
        <f t="shared" si="2"/>
        <v>160</v>
      </c>
      <c r="V29" s="154">
        <f t="shared" si="3"/>
        <v>0</v>
      </c>
    </row>
    <row r="30" spans="1:22">
      <c r="A30" t="s">
        <v>72</v>
      </c>
      <c r="B30">
        <f>PPCL!B30</f>
        <v>160</v>
      </c>
      <c r="C30">
        <f>PPCL!C30</f>
        <v>0</v>
      </c>
      <c r="D30">
        <f>PPCL!M30</f>
        <v>160</v>
      </c>
      <c r="E30">
        <f>PPCL!N30</f>
        <v>0</v>
      </c>
      <c r="F30">
        <f t="shared" si="4"/>
        <v>160</v>
      </c>
      <c r="G30">
        <f t="shared" si="5"/>
        <v>160</v>
      </c>
      <c r="H30" s="154"/>
      <c r="I30">
        <f>BRPL_EOD!AG30+BRPL_EOD!AH30</f>
        <v>45</v>
      </c>
      <c r="J30">
        <f>BYPL_EOD!AG30+BYPL_EOD!AH30</f>
        <v>22</v>
      </c>
      <c r="K30">
        <f>MES_EOD!AG30+MES_EOD!AH30</f>
        <v>9</v>
      </c>
      <c r="L30">
        <f>NDMC_EOD!AG30+NDMC_EOD!AH30</f>
        <v>45</v>
      </c>
      <c r="M30">
        <f>TPDDL_EOD!AG30+TPDDL_EOD!AH30</f>
        <v>39</v>
      </c>
      <c r="N30">
        <f t="shared" si="0"/>
        <v>160</v>
      </c>
      <c r="O30" s="154">
        <f t="shared" si="1"/>
        <v>0</v>
      </c>
      <c r="P30">
        <v>45</v>
      </c>
      <c r="Q30">
        <v>22</v>
      </c>
      <c r="R30">
        <v>9</v>
      </c>
      <c r="S30">
        <v>45</v>
      </c>
      <c r="T30">
        <v>39</v>
      </c>
      <c r="U30" s="156">
        <f t="shared" si="2"/>
        <v>160</v>
      </c>
      <c r="V30" s="154">
        <f t="shared" si="3"/>
        <v>0</v>
      </c>
    </row>
    <row r="31" spans="1:22">
      <c r="A31" t="s">
        <v>73</v>
      </c>
      <c r="B31">
        <f>PPCL!B31</f>
        <v>160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160</v>
      </c>
      <c r="G31">
        <f t="shared" si="5"/>
        <v>160</v>
      </c>
      <c r="H31" s="154"/>
      <c r="I31">
        <f>BRPL_EOD!AG31+BRPL_EOD!AH31</f>
        <v>45.26</v>
      </c>
      <c r="J31">
        <f>BYPL_EOD!AG31+BYPL_EOD!AH31</f>
        <v>25.71</v>
      </c>
      <c r="K31">
        <f>MES_EOD!AG31+MES_EOD!AH31</f>
        <v>9.6999999999999993</v>
      </c>
      <c r="L31">
        <f>NDMC_EOD!AG31+NDMC_EOD!AH31</f>
        <v>48.48</v>
      </c>
      <c r="M31">
        <f>TPDDL_EOD!AG31+TPDDL_EOD!AH31</f>
        <v>30.85</v>
      </c>
      <c r="N31">
        <f t="shared" si="0"/>
        <v>160</v>
      </c>
      <c r="O31" s="154">
        <f t="shared" si="1"/>
        <v>0</v>
      </c>
      <c r="P31">
        <v>45.26</v>
      </c>
      <c r="Q31">
        <v>25.71</v>
      </c>
      <c r="R31">
        <v>9.6999999999999993</v>
      </c>
      <c r="S31">
        <v>48.48</v>
      </c>
      <c r="T31">
        <v>30.85</v>
      </c>
      <c r="U31" s="156">
        <f t="shared" si="2"/>
        <v>160</v>
      </c>
      <c r="V31" s="154">
        <f t="shared" si="3"/>
        <v>0</v>
      </c>
    </row>
    <row r="32" spans="1:22">
      <c r="A32" t="s">
        <v>74</v>
      </c>
      <c r="B32">
        <f>PPCL!B32</f>
        <v>160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160</v>
      </c>
      <c r="G32">
        <f t="shared" si="5"/>
        <v>160</v>
      </c>
      <c r="H32" s="154"/>
      <c r="I32">
        <f>BRPL_EOD!AG32+BRPL_EOD!AH32</f>
        <v>45.26</v>
      </c>
      <c r="J32">
        <f>BYPL_EOD!AG32+BYPL_EOD!AH32</f>
        <v>25.71</v>
      </c>
      <c r="K32">
        <f>MES_EOD!AG32+MES_EOD!AH32</f>
        <v>9.6999999999999993</v>
      </c>
      <c r="L32">
        <f>NDMC_EOD!AG32+NDMC_EOD!AH32</f>
        <v>48.48</v>
      </c>
      <c r="M32">
        <f>TPDDL_EOD!AG32+TPDDL_EOD!AH32</f>
        <v>30.85</v>
      </c>
      <c r="N32">
        <f t="shared" si="0"/>
        <v>160</v>
      </c>
      <c r="O32" s="154">
        <f t="shared" si="1"/>
        <v>0</v>
      </c>
      <c r="P32">
        <v>45.26</v>
      </c>
      <c r="Q32">
        <v>25.71</v>
      </c>
      <c r="R32">
        <v>9.6999999999999993</v>
      </c>
      <c r="S32">
        <v>48.48</v>
      </c>
      <c r="T32">
        <v>30.85</v>
      </c>
      <c r="U32" s="156">
        <f t="shared" si="2"/>
        <v>160</v>
      </c>
      <c r="V32" s="154">
        <f t="shared" si="3"/>
        <v>0</v>
      </c>
    </row>
    <row r="33" spans="1:22">
      <c r="A33" t="s">
        <v>75</v>
      </c>
      <c r="B33">
        <f>PPCL!B33</f>
        <v>162</v>
      </c>
      <c r="C33">
        <f>PPCL!C33</f>
        <v>0</v>
      </c>
      <c r="D33">
        <f>PPCL!M33</f>
        <v>162</v>
      </c>
      <c r="E33">
        <f>PPCL!N33</f>
        <v>0</v>
      </c>
      <c r="F33">
        <f t="shared" si="4"/>
        <v>162</v>
      </c>
      <c r="G33">
        <f t="shared" si="5"/>
        <v>162</v>
      </c>
      <c r="H33" s="154"/>
      <c r="I33">
        <f>BRPL_EOD!AG33+BRPL_EOD!AH33</f>
        <v>45.83</v>
      </c>
      <c r="J33">
        <f>BYPL_EOD!AG33+BYPL_EOD!AH33</f>
        <v>26.03</v>
      </c>
      <c r="K33">
        <f>MES_EOD!AG33+MES_EOD!AH33</f>
        <v>9.82</v>
      </c>
      <c r="L33">
        <f>NDMC_EOD!AG33+NDMC_EOD!AH33</f>
        <v>49.09</v>
      </c>
      <c r="M33">
        <f>TPDDL_EOD!AG33+TPDDL_EOD!AH33</f>
        <v>31.23</v>
      </c>
      <c r="N33">
        <f t="shared" si="0"/>
        <v>162</v>
      </c>
      <c r="O33" s="154">
        <f t="shared" si="1"/>
        <v>0</v>
      </c>
      <c r="P33">
        <v>45.83</v>
      </c>
      <c r="Q33">
        <v>26.03</v>
      </c>
      <c r="R33">
        <v>9.82</v>
      </c>
      <c r="S33">
        <v>49.09</v>
      </c>
      <c r="T33">
        <v>31.23</v>
      </c>
      <c r="U33" s="156">
        <f t="shared" si="2"/>
        <v>162</v>
      </c>
      <c r="V33" s="154">
        <f t="shared" si="3"/>
        <v>0</v>
      </c>
    </row>
    <row r="34" spans="1:22">
      <c r="A34" t="s">
        <v>76</v>
      </c>
      <c r="B34">
        <f>PPCL!B34</f>
        <v>156</v>
      </c>
      <c r="C34">
        <f>PPCL!C34</f>
        <v>0</v>
      </c>
      <c r="D34">
        <f>PPCL!M34</f>
        <v>156</v>
      </c>
      <c r="E34">
        <f>PPCL!N34</f>
        <v>0</v>
      </c>
      <c r="F34">
        <f t="shared" si="4"/>
        <v>156</v>
      </c>
      <c r="G34">
        <f t="shared" si="5"/>
        <v>156</v>
      </c>
      <c r="H34" s="154"/>
      <c r="I34">
        <f>BRPL_EOD!AG34+BRPL_EOD!AH34</f>
        <v>44.13</v>
      </c>
      <c r="J34">
        <f>BYPL_EOD!AG34+BYPL_EOD!AH34</f>
        <v>22</v>
      </c>
      <c r="K34">
        <f>MES_EOD!AG34+MES_EOD!AH34</f>
        <v>9</v>
      </c>
      <c r="L34">
        <f>NDMC_EOD!AG34+NDMC_EOD!AH34</f>
        <v>45</v>
      </c>
      <c r="M34">
        <f>TPDDL_EOD!AG34+TPDDL_EOD!AH34</f>
        <v>35.869999999999997</v>
      </c>
      <c r="N34">
        <f t="shared" si="0"/>
        <v>156</v>
      </c>
      <c r="O34" s="154">
        <f t="shared" si="1"/>
        <v>0</v>
      </c>
      <c r="P34">
        <v>44.13</v>
      </c>
      <c r="Q34">
        <v>22</v>
      </c>
      <c r="R34">
        <v>9</v>
      </c>
      <c r="S34">
        <v>45</v>
      </c>
      <c r="T34">
        <v>35.869999999999997</v>
      </c>
      <c r="U34" s="156">
        <f t="shared" si="2"/>
        <v>156</v>
      </c>
      <c r="V34" s="154">
        <f t="shared" si="3"/>
        <v>0</v>
      </c>
    </row>
    <row r="35" spans="1:22">
      <c r="A35" t="s">
        <v>77</v>
      </c>
      <c r="B35">
        <f>PPCL!B35</f>
        <v>160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160</v>
      </c>
      <c r="G35">
        <f t="shared" si="5"/>
        <v>160</v>
      </c>
      <c r="H35" s="154"/>
      <c r="I35">
        <f>BRPL_EOD!AG35+BRPL_EOD!AH35</f>
        <v>45.26</v>
      </c>
      <c r="J35">
        <f>BYPL_EOD!AG35+BYPL_EOD!AH35</f>
        <v>25.71</v>
      </c>
      <c r="K35">
        <f>MES_EOD!AG35+MES_EOD!AH35</f>
        <v>9.6999999999999993</v>
      </c>
      <c r="L35">
        <f>NDMC_EOD!AG35+NDMC_EOD!AH35</f>
        <v>48.48</v>
      </c>
      <c r="M35">
        <f>TPDDL_EOD!AG35+TPDDL_EOD!AH35</f>
        <v>30.85</v>
      </c>
      <c r="N35">
        <f t="shared" si="0"/>
        <v>160</v>
      </c>
      <c r="O35" s="154">
        <f t="shared" si="1"/>
        <v>0</v>
      </c>
      <c r="P35">
        <v>45.26</v>
      </c>
      <c r="Q35">
        <v>25.71</v>
      </c>
      <c r="R35">
        <v>9.6999999999999993</v>
      </c>
      <c r="S35">
        <v>48.48</v>
      </c>
      <c r="T35">
        <v>30.85</v>
      </c>
      <c r="U35" s="156">
        <f t="shared" si="2"/>
        <v>160</v>
      </c>
      <c r="V35" s="154">
        <f t="shared" si="3"/>
        <v>0</v>
      </c>
    </row>
    <row r="36" spans="1:22">
      <c r="A36" t="s">
        <v>78</v>
      </c>
      <c r="B36">
        <f>PPCL!B36</f>
        <v>160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160</v>
      </c>
      <c r="G36">
        <f t="shared" si="5"/>
        <v>160</v>
      </c>
      <c r="H36" s="154"/>
      <c r="I36">
        <f>BRPL_EOD!AG36+BRPL_EOD!AH36</f>
        <v>45.26</v>
      </c>
      <c r="J36">
        <f>BYPL_EOD!AG36+BYPL_EOD!AH36</f>
        <v>25.71</v>
      </c>
      <c r="K36">
        <f>MES_EOD!AG36+MES_EOD!AH36</f>
        <v>9.6999999999999993</v>
      </c>
      <c r="L36">
        <f>NDMC_EOD!AG36+NDMC_EOD!AH36</f>
        <v>48.48</v>
      </c>
      <c r="M36">
        <f>TPDDL_EOD!AG36+TPDDL_EOD!AH36</f>
        <v>30.85</v>
      </c>
      <c r="N36">
        <f t="shared" si="0"/>
        <v>160</v>
      </c>
      <c r="O36" s="154">
        <f t="shared" si="1"/>
        <v>0</v>
      </c>
      <c r="P36">
        <v>45.26</v>
      </c>
      <c r="Q36">
        <v>25.71</v>
      </c>
      <c r="R36">
        <v>9.6999999999999993</v>
      </c>
      <c r="S36">
        <v>48.48</v>
      </c>
      <c r="T36">
        <v>30.85</v>
      </c>
      <c r="U36" s="156">
        <f t="shared" si="2"/>
        <v>160</v>
      </c>
      <c r="V36" s="154">
        <f t="shared" si="3"/>
        <v>0</v>
      </c>
    </row>
    <row r="37" spans="1:22">
      <c r="A37" t="s">
        <v>79</v>
      </c>
      <c r="B37">
        <f>PPCL!B37</f>
        <v>160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160</v>
      </c>
      <c r="G37">
        <f t="shared" si="5"/>
        <v>160</v>
      </c>
      <c r="H37" s="154"/>
      <c r="I37">
        <f>BRPL_EOD!AG37+BRPL_EOD!AH37</f>
        <v>45.26</v>
      </c>
      <c r="J37">
        <f>BYPL_EOD!AG37+BYPL_EOD!AH37</f>
        <v>25.71</v>
      </c>
      <c r="K37">
        <f>MES_EOD!AG37+MES_EOD!AH37</f>
        <v>9.6999999999999993</v>
      </c>
      <c r="L37">
        <f>NDMC_EOD!AG37+NDMC_EOD!AH37</f>
        <v>48.48</v>
      </c>
      <c r="M37">
        <f>TPDDL_EOD!AG37+TPDDL_EOD!AH37</f>
        <v>30.85</v>
      </c>
      <c r="N37">
        <f t="shared" si="0"/>
        <v>160</v>
      </c>
      <c r="O37" s="154">
        <f t="shared" si="1"/>
        <v>0</v>
      </c>
      <c r="P37">
        <v>45.26</v>
      </c>
      <c r="Q37">
        <v>25.71</v>
      </c>
      <c r="R37">
        <v>9.6999999999999993</v>
      </c>
      <c r="S37">
        <v>48.48</v>
      </c>
      <c r="T37">
        <v>30.85</v>
      </c>
      <c r="U37" s="156">
        <f t="shared" si="2"/>
        <v>160</v>
      </c>
      <c r="V37" s="154">
        <f t="shared" si="3"/>
        <v>0</v>
      </c>
    </row>
    <row r="38" spans="1:22">
      <c r="A38" t="s">
        <v>80</v>
      </c>
      <c r="B38">
        <f>PPCL!B38</f>
        <v>160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160</v>
      </c>
      <c r="G38">
        <f t="shared" si="5"/>
        <v>160</v>
      </c>
      <c r="H38" s="154"/>
      <c r="I38">
        <f>BRPL_EOD!AG38+BRPL_EOD!AH38</f>
        <v>45.26</v>
      </c>
      <c r="J38">
        <f>BYPL_EOD!AG38+BYPL_EOD!AH38</f>
        <v>25.71</v>
      </c>
      <c r="K38">
        <f>MES_EOD!AG38+MES_EOD!AH38</f>
        <v>9.6999999999999993</v>
      </c>
      <c r="L38">
        <f>NDMC_EOD!AG38+NDMC_EOD!AH38</f>
        <v>48.48</v>
      </c>
      <c r="M38">
        <f>TPDDL_EOD!AG38+TPDDL_EOD!AH38</f>
        <v>30.85</v>
      </c>
      <c r="N38">
        <f t="shared" si="0"/>
        <v>160</v>
      </c>
      <c r="O38" s="154">
        <f t="shared" si="1"/>
        <v>0</v>
      </c>
      <c r="P38">
        <v>45.26</v>
      </c>
      <c r="Q38">
        <v>25.71</v>
      </c>
      <c r="R38">
        <v>9.6999999999999993</v>
      </c>
      <c r="S38">
        <v>48.48</v>
      </c>
      <c r="T38">
        <v>30.85</v>
      </c>
      <c r="U38" s="156">
        <f t="shared" si="2"/>
        <v>160</v>
      </c>
      <c r="V38" s="154">
        <f t="shared" si="3"/>
        <v>0</v>
      </c>
    </row>
    <row r="39" spans="1:22">
      <c r="A39" t="s">
        <v>81</v>
      </c>
      <c r="B39">
        <f>PPCL!B39</f>
        <v>162</v>
      </c>
      <c r="C39">
        <f>PPCL!C39</f>
        <v>0</v>
      </c>
      <c r="D39">
        <f>PPCL!M39</f>
        <v>162</v>
      </c>
      <c r="E39">
        <f>PPCL!N39</f>
        <v>0</v>
      </c>
      <c r="F39">
        <f t="shared" si="4"/>
        <v>162</v>
      </c>
      <c r="G39">
        <f t="shared" si="5"/>
        <v>162</v>
      </c>
      <c r="H39" s="154"/>
      <c r="I39">
        <f>BRPL_EOD!AG39+BRPL_EOD!AH39</f>
        <v>45</v>
      </c>
      <c r="J39">
        <f>BYPL_EOD!AG39+BYPL_EOD!AH39</f>
        <v>22</v>
      </c>
      <c r="K39">
        <f>MES_EOD!AG39+MES_EOD!AH39</f>
        <v>9</v>
      </c>
      <c r="L39">
        <f>NDMC_EOD!AG39+NDMC_EOD!AH39</f>
        <v>45</v>
      </c>
      <c r="M39">
        <f>TPDDL_EOD!AG39+TPDDL_EOD!AH39</f>
        <v>41</v>
      </c>
      <c r="N39">
        <f t="shared" si="0"/>
        <v>162</v>
      </c>
      <c r="O39" s="154">
        <f t="shared" si="1"/>
        <v>0</v>
      </c>
      <c r="P39">
        <v>45</v>
      </c>
      <c r="Q39">
        <v>22</v>
      </c>
      <c r="R39">
        <v>9</v>
      </c>
      <c r="S39">
        <v>45</v>
      </c>
      <c r="T39">
        <v>41</v>
      </c>
      <c r="U39" s="156">
        <f t="shared" si="2"/>
        <v>162</v>
      </c>
      <c r="V39" s="154">
        <f t="shared" si="3"/>
        <v>0</v>
      </c>
    </row>
    <row r="40" spans="1:22">
      <c r="A40" t="s">
        <v>82</v>
      </c>
      <c r="B40">
        <f>PPCL!B40</f>
        <v>156</v>
      </c>
      <c r="C40">
        <f>PPCL!C40</f>
        <v>0</v>
      </c>
      <c r="D40">
        <f>PPCL!M40</f>
        <v>156</v>
      </c>
      <c r="E40">
        <f>PPCL!N40</f>
        <v>0</v>
      </c>
      <c r="F40">
        <f t="shared" si="4"/>
        <v>156</v>
      </c>
      <c r="G40">
        <f t="shared" si="5"/>
        <v>156</v>
      </c>
      <c r="H40" s="154"/>
      <c r="I40">
        <f>BRPL_EOD!AG40+BRPL_EOD!AH40</f>
        <v>44.13</v>
      </c>
      <c r="J40">
        <f>BYPL_EOD!AG40+BYPL_EOD!AH40</f>
        <v>22</v>
      </c>
      <c r="K40">
        <f>MES_EOD!AG40+MES_EOD!AH40</f>
        <v>9</v>
      </c>
      <c r="L40">
        <f>NDMC_EOD!AG40+NDMC_EOD!AH40</f>
        <v>45</v>
      </c>
      <c r="M40">
        <f>TPDDL_EOD!AG40+TPDDL_EOD!AH40</f>
        <v>35.869999999999997</v>
      </c>
      <c r="N40">
        <f t="shared" si="0"/>
        <v>156</v>
      </c>
      <c r="O40" s="154">
        <f t="shared" si="1"/>
        <v>0</v>
      </c>
      <c r="P40">
        <v>44.13</v>
      </c>
      <c r="Q40">
        <v>22</v>
      </c>
      <c r="R40">
        <v>9</v>
      </c>
      <c r="S40">
        <v>45</v>
      </c>
      <c r="T40">
        <v>35.869999999999997</v>
      </c>
      <c r="U40" s="156">
        <f t="shared" si="2"/>
        <v>156</v>
      </c>
      <c r="V40" s="154">
        <f t="shared" si="3"/>
        <v>0</v>
      </c>
    </row>
    <row r="41" spans="1:22">
      <c r="A41" t="s">
        <v>83</v>
      </c>
      <c r="B41">
        <f>PPCL!B41</f>
        <v>160</v>
      </c>
      <c r="C41">
        <f>PPCL!C41</f>
        <v>0</v>
      </c>
      <c r="D41">
        <f>PPCL!M41</f>
        <v>160</v>
      </c>
      <c r="E41">
        <f>PPCL!N41</f>
        <v>0</v>
      </c>
      <c r="F41">
        <f t="shared" si="4"/>
        <v>160</v>
      </c>
      <c r="G41">
        <f t="shared" si="5"/>
        <v>160</v>
      </c>
      <c r="H41" s="154"/>
      <c r="I41">
        <f>BRPL_EOD!AG41+BRPL_EOD!AH41</f>
        <v>45.26</v>
      </c>
      <c r="J41">
        <f>BYPL_EOD!AG41+BYPL_EOD!AH41</f>
        <v>25.71</v>
      </c>
      <c r="K41">
        <f>MES_EOD!AG41+MES_EOD!AH41</f>
        <v>9.6999999999999993</v>
      </c>
      <c r="L41">
        <f>NDMC_EOD!AG41+NDMC_EOD!AH41</f>
        <v>48.48</v>
      </c>
      <c r="M41">
        <f>TPDDL_EOD!AG41+TPDDL_EOD!AH41</f>
        <v>30.85</v>
      </c>
      <c r="N41">
        <f t="shared" si="0"/>
        <v>160</v>
      </c>
      <c r="O41" s="154">
        <f t="shared" si="1"/>
        <v>0</v>
      </c>
      <c r="P41">
        <v>45.26</v>
      </c>
      <c r="Q41">
        <v>25.71</v>
      </c>
      <c r="R41">
        <v>9.6999999999999993</v>
      </c>
      <c r="S41">
        <v>48.48</v>
      </c>
      <c r="T41">
        <v>30.85</v>
      </c>
      <c r="U41" s="156">
        <f t="shared" si="2"/>
        <v>160</v>
      </c>
      <c r="V41" s="154">
        <f t="shared" si="3"/>
        <v>0</v>
      </c>
    </row>
    <row r="42" spans="1:22">
      <c r="A42" t="s">
        <v>84</v>
      </c>
      <c r="B42">
        <f>PPCL!B42</f>
        <v>160</v>
      </c>
      <c r="C42">
        <f>PPCL!C42</f>
        <v>0</v>
      </c>
      <c r="D42">
        <f>PPCL!M42</f>
        <v>160</v>
      </c>
      <c r="E42">
        <f>PPCL!N42</f>
        <v>0</v>
      </c>
      <c r="F42">
        <f t="shared" si="4"/>
        <v>160</v>
      </c>
      <c r="G42">
        <f t="shared" si="5"/>
        <v>160</v>
      </c>
      <c r="H42" s="154"/>
      <c r="I42">
        <f>BRPL_EOD!AG42+BRPL_EOD!AH42</f>
        <v>45.26</v>
      </c>
      <c r="J42">
        <f>BYPL_EOD!AG42+BYPL_EOD!AH42</f>
        <v>25.71</v>
      </c>
      <c r="K42">
        <f>MES_EOD!AG42+MES_EOD!AH42</f>
        <v>9.6999999999999993</v>
      </c>
      <c r="L42">
        <f>NDMC_EOD!AG42+NDMC_EOD!AH42</f>
        <v>48.48</v>
      </c>
      <c r="M42">
        <f>TPDDL_EOD!AG42+TPDDL_EOD!AH42</f>
        <v>30.85</v>
      </c>
      <c r="N42">
        <f t="shared" si="0"/>
        <v>160</v>
      </c>
      <c r="O42" s="154">
        <f t="shared" si="1"/>
        <v>0</v>
      </c>
      <c r="P42">
        <v>45.26</v>
      </c>
      <c r="Q42">
        <v>25.71</v>
      </c>
      <c r="R42">
        <v>9.6999999999999993</v>
      </c>
      <c r="S42">
        <v>48.48</v>
      </c>
      <c r="T42">
        <v>30.85</v>
      </c>
      <c r="U42" s="156">
        <f t="shared" si="2"/>
        <v>160</v>
      </c>
      <c r="V42" s="154">
        <f t="shared" si="3"/>
        <v>0</v>
      </c>
    </row>
    <row r="43" spans="1:22">
      <c r="A43" t="s">
        <v>85</v>
      </c>
      <c r="B43">
        <f>PPCL!B43</f>
        <v>162</v>
      </c>
      <c r="C43">
        <f>PPCL!C43</f>
        <v>0</v>
      </c>
      <c r="D43">
        <f>PPCL!M43</f>
        <v>162</v>
      </c>
      <c r="E43">
        <f>PPCL!N43</f>
        <v>0</v>
      </c>
      <c r="F43">
        <f t="shared" si="4"/>
        <v>162</v>
      </c>
      <c r="G43">
        <f t="shared" si="5"/>
        <v>162</v>
      </c>
      <c r="H43" s="154"/>
      <c r="I43">
        <f>BRPL_EOD!AG43+BRPL_EOD!AH43</f>
        <v>45.83</v>
      </c>
      <c r="J43">
        <f>BYPL_EOD!AG43+BYPL_EOD!AH43</f>
        <v>26.03</v>
      </c>
      <c r="K43">
        <f>MES_EOD!AG43+MES_EOD!AH43</f>
        <v>9.82</v>
      </c>
      <c r="L43">
        <f>NDMC_EOD!AG43+NDMC_EOD!AH43</f>
        <v>49.09</v>
      </c>
      <c r="M43">
        <f>TPDDL_EOD!AG43+TPDDL_EOD!AH43</f>
        <v>31.23</v>
      </c>
      <c r="N43">
        <f t="shared" si="0"/>
        <v>162</v>
      </c>
      <c r="O43" s="154">
        <f t="shared" si="1"/>
        <v>0</v>
      </c>
      <c r="P43">
        <v>45.83</v>
      </c>
      <c r="Q43">
        <v>26.03</v>
      </c>
      <c r="R43">
        <v>9.82</v>
      </c>
      <c r="S43">
        <v>49.09</v>
      </c>
      <c r="T43">
        <v>31.23</v>
      </c>
      <c r="U43" s="156">
        <f t="shared" si="2"/>
        <v>162</v>
      </c>
      <c r="V43" s="154">
        <f t="shared" si="3"/>
        <v>0</v>
      </c>
    </row>
    <row r="44" spans="1:22">
      <c r="A44" t="s">
        <v>86</v>
      </c>
      <c r="B44">
        <f>PPCL!B44</f>
        <v>162</v>
      </c>
      <c r="C44">
        <f>PPCL!C44</f>
        <v>0</v>
      </c>
      <c r="D44">
        <f>PPCL!M44</f>
        <v>162</v>
      </c>
      <c r="E44">
        <f>PPCL!N44</f>
        <v>0</v>
      </c>
      <c r="F44">
        <f t="shared" si="4"/>
        <v>162</v>
      </c>
      <c r="G44">
        <f t="shared" si="5"/>
        <v>162</v>
      </c>
      <c r="H44" s="154"/>
      <c r="I44">
        <f>BRPL_EOD!AG44+BRPL_EOD!AH44</f>
        <v>45.83</v>
      </c>
      <c r="J44">
        <f>BYPL_EOD!AG44+BYPL_EOD!AH44</f>
        <v>26.03</v>
      </c>
      <c r="K44">
        <f>MES_EOD!AG44+MES_EOD!AH44</f>
        <v>9.82</v>
      </c>
      <c r="L44">
        <f>NDMC_EOD!AG44+NDMC_EOD!AH44</f>
        <v>49.09</v>
      </c>
      <c r="M44">
        <f>TPDDL_EOD!AG44+TPDDL_EOD!AH44</f>
        <v>31.23</v>
      </c>
      <c r="N44">
        <f t="shared" si="0"/>
        <v>162</v>
      </c>
      <c r="O44" s="154">
        <f t="shared" si="1"/>
        <v>0</v>
      </c>
      <c r="P44">
        <v>45.83</v>
      </c>
      <c r="Q44">
        <v>26.03</v>
      </c>
      <c r="R44">
        <v>9.82</v>
      </c>
      <c r="S44">
        <v>49.09</v>
      </c>
      <c r="T44">
        <v>31.23</v>
      </c>
      <c r="U44" s="156">
        <f t="shared" si="2"/>
        <v>162</v>
      </c>
      <c r="V44" s="154">
        <f t="shared" si="3"/>
        <v>0</v>
      </c>
    </row>
    <row r="45" spans="1:22">
      <c r="A45" t="s">
        <v>87</v>
      </c>
      <c r="B45">
        <f>PPCL!B45</f>
        <v>158</v>
      </c>
      <c r="C45">
        <f>PPCL!C45</f>
        <v>0</v>
      </c>
      <c r="D45">
        <f>PPCL!M45</f>
        <v>158</v>
      </c>
      <c r="E45">
        <f>PPCL!N45</f>
        <v>0</v>
      </c>
      <c r="F45">
        <f t="shared" si="4"/>
        <v>158</v>
      </c>
      <c r="G45">
        <f t="shared" si="5"/>
        <v>158</v>
      </c>
      <c r="H45" s="154"/>
      <c r="I45">
        <f>BRPL_EOD!AG45+BRPL_EOD!AH45</f>
        <v>44.7</v>
      </c>
      <c r="J45">
        <f>BYPL_EOD!AG45+BYPL_EOD!AH45</f>
        <v>25.39</v>
      </c>
      <c r="K45">
        <f>MES_EOD!AG45+MES_EOD!AH45</f>
        <v>9.57</v>
      </c>
      <c r="L45">
        <f>NDMC_EOD!AG45+NDMC_EOD!AH45</f>
        <v>47.87</v>
      </c>
      <c r="M45">
        <f>TPDDL_EOD!AG45+TPDDL_EOD!AH45</f>
        <v>30.46</v>
      </c>
      <c r="N45">
        <f t="shared" si="0"/>
        <v>157.99</v>
      </c>
      <c r="O45" s="154">
        <f t="shared" si="1"/>
        <v>9.9999999999909051E-3</v>
      </c>
      <c r="P45">
        <v>44.7</v>
      </c>
      <c r="Q45">
        <v>25.390599999999999</v>
      </c>
      <c r="R45">
        <v>9.5734605393896306</v>
      </c>
      <c r="S45">
        <v>47.873690205819727</v>
      </c>
      <c r="T45">
        <v>30.462249254790631</v>
      </c>
      <c r="U45" s="156">
        <f t="shared" si="2"/>
        <v>157.99999999999997</v>
      </c>
      <c r="V45" s="154">
        <f t="shared" si="3"/>
        <v>0</v>
      </c>
    </row>
    <row r="46" spans="1:22">
      <c r="A46" t="s">
        <v>88</v>
      </c>
      <c r="B46">
        <f>PPCL!B46</f>
        <v>164</v>
      </c>
      <c r="C46">
        <f>PPCL!C46</f>
        <v>0</v>
      </c>
      <c r="D46">
        <f>PPCL!M46</f>
        <v>164</v>
      </c>
      <c r="E46">
        <f>PPCL!N46</f>
        <v>0</v>
      </c>
      <c r="F46">
        <f t="shared" si="4"/>
        <v>164</v>
      </c>
      <c r="G46">
        <f t="shared" si="5"/>
        <v>164</v>
      </c>
      <c r="H46" s="154"/>
      <c r="I46">
        <f>BRPL_EOD!AG46+BRPL_EOD!AH46</f>
        <v>46.4</v>
      </c>
      <c r="J46">
        <f>BYPL_EOD!AG46+BYPL_EOD!AH46</f>
        <v>26.35</v>
      </c>
      <c r="K46">
        <f>MES_EOD!AG46+MES_EOD!AH46</f>
        <v>9.94</v>
      </c>
      <c r="L46">
        <f>NDMC_EOD!AG46+NDMC_EOD!AH46</f>
        <v>49.69</v>
      </c>
      <c r="M46">
        <f>TPDDL_EOD!AG46+TPDDL_EOD!AH46</f>
        <v>31.62</v>
      </c>
      <c r="N46">
        <f t="shared" si="0"/>
        <v>164</v>
      </c>
      <c r="O46" s="154">
        <f t="shared" si="1"/>
        <v>0</v>
      </c>
      <c r="P46">
        <v>46.4</v>
      </c>
      <c r="Q46">
        <v>26.35</v>
      </c>
      <c r="R46">
        <v>9.94</v>
      </c>
      <c r="S46">
        <v>49.69</v>
      </c>
      <c r="T46">
        <v>31.62</v>
      </c>
      <c r="U46" s="156">
        <f t="shared" si="2"/>
        <v>164</v>
      </c>
      <c r="V46" s="154">
        <f t="shared" si="3"/>
        <v>0</v>
      </c>
    </row>
    <row r="47" spans="1:22">
      <c r="A47" t="s">
        <v>89</v>
      </c>
      <c r="B47">
        <f>PPCL!B47</f>
        <v>162</v>
      </c>
      <c r="C47">
        <f>PPCL!C47</f>
        <v>0</v>
      </c>
      <c r="D47">
        <f>PPCL!M47</f>
        <v>162</v>
      </c>
      <c r="E47">
        <f>PPCL!N47</f>
        <v>0</v>
      </c>
      <c r="F47">
        <f t="shared" si="4"/>
        <v>162</v>
      </c>
      <c r="G47">
        <f t="shared" si="5"/>
        <v>162</v>
      </c>
      <c r="H47" s="154"/>
      <c r="I47">
        <f>BRPL_EOD!AG47+BRPL_EOD!AH47</f>
        <v>45.83</v>
      </c>
      <c r="J47">
        <f>BYPL_EOD!AG47+BYPL_EOD!AH47</f>
        <v>26.03</v>
      </c>
      <c r="K47">
        <f>MES_EOD!AG47+MES_EOD!AH47</f>
        <v>9.82</v>
      </c>
      <c r="L47">
        <f>NDMC_EOD!AG47+NDMC_EOD!AH47</f>
        <v>49.09</v>
      </c>
      <c r="M47">
        <f>TPDDL_EOD!AG47+TPDDL_EOD!AH47</f>
        <v>31.23</v>
      </c>
      <c r="N47">
        <f t="shared" si="0"/>
        <v>162</v>
      </c>
      <c r="O47" s="154">
        <f t="shared" si="1"/>
        <v>0</v>
      </c>
      <c r="P47">
        <v>45.83</v>
      </c>
      <c r="Q47">
        <v>26.03</v>
      </c>
      <c r="R47">
        <v>9.82</v>
      </c>
      <c r="S47">
        <v>49.09</v>
      </c>
      <c r="T47">
        <v>31.23</v>
      </c>
      <c r="U47" s="156">
        <f t="shared" si="2"/>
        <v>162</v>
      </c>
      <c r="V47" s="154">
        <f t="shared" si="3"/>
        <v>0</v>
      </c>
    </row>
    <row r="48" spans="1:22">
      <c r="A48" t="s">
        <v>90</v>
      </c>
      <c r="B48">
        <f>PPCL!B48</f>
        <v>162</v>
      </c>
      <c r="C48">
        <f>PPCL!C48</f>
        <v>60</v>
      </c>
      <c r="D48">
        <f>PPCL!M48</f>
        <v>162</v>
      </c>
      <c r="E48">
        <f>PPCL!N48</f>
        <v>0</v>
      </c>
      <c r="F48">
        <f t="shared" si="4"/>
        <v>222</v>
      </c>
      <c r="G48">
        <f t="shared" si="5"/>
        <v>162</v>
      </c>
      <c r="H48" s="154"/>
      <c r="I48">
        <f>BRPL_EOD!AG48+BRPL_EOD!AH48</f>
        <v>45.83</v>
      </c>
      <c r="J48">
        <f>BYPL_EOD!AG48+BYPL_EOD!AH48</f>
        <v>26.03</v>
      </c>
      <c r="K48">
        <f>MES_EOD!AG48+MES_EOD!AH48</f>
        <v>9.82</v>
      </c>
      <c r="L48">
        <f>NDMC_EOD!AG48+NDMC_EOD!AH48</f>
        <v>49.09</v>
      </c>
      <c r="M48">
        <f>TPDDL_EOD!AG48+TPDDL_EOD!AH48</f>
        <v>31.23</v>
      </c>
      <c r="N48">
        <f t="shared" si="0"/>
        <v>162</v>
      </c>
      <c r="O48" s="154">
        <f t="shared" si="1"/>
        <v>0</v>
      </c>
      <c r="P48">
        <v>45.83</v>
      </c>
      <c r="Q48">
        <v>26.03</v>
      </c>
      <c r="R48">
        <v>9.82</v>
      </c>
      <c r="S48">
        <v>49.09</v>
      </c>
      <c r="T48">
        <v>31.23</v>
      </c>
      <c r="U48" s="156">
        <f t="shared" si="2"/>
        <v>162</v>
      </c>
      <c r="V48" s="154">
        <f t="shared" si="3"/>
        <v>0</v>
      </c>
    </row>
    <row r="49" spans="1:22">
      <c r="A49" t="s">
        <v>91</v>
      </c>
      <c r="B49">
        <f>PPCL!B49</f>
        <v>162</v>
      </c>
      <c r="C49">
        <f>PPCL!C49</f>
        <v>0</v>
      </c>
      <c r="D49">
        <f>PPCL!M49</f>
        <v>162</v>
      </c>
      <c r="E49">
        <f>PPCL!N49</f>
        <v>0</v>
      </c>
      <c r="F49">
        <f t="shared" si="4"/>
        <v>162</v>
      </c>
      <c r="G49">
        <f t="shared" si="5"/>
        <v>162</v>
      </c>
      <c r="H49" s="154"/>
      <c r="I49">
        <f>BRPL_EOD!AG49+BRPL_EOD!AH49</f>
        <v>45.83</v>
      </c>
      <c r="J49">
        <f>BYPL_EOD!AG49+BYPL_EOD!AH49</f>
        <v>26.03</v>
      </c>
      <c r="K49">
        <f>MES_EOD!AG49+MES_EOD!AH49</f>
        <v>9.82</v>
      </c>
      <c r="L49">
        <f>NDMC_EOD!AG49+NDMC_EOD!AH49</f>
        <v>49.09</v>
      </c>
      <c r="M49">
        <f>TPDDL_EOD!AG49+TPDDL_EOD!AH49</f>
        <v>31.23</v>
      </c>
      <c r="N49">
        <f t="shared" si="0"/>
        <v>162</v>
      </c>
      <c r="O49" s="154">
        <f t="shared" si="1"/>
        <v>0</v>
      </c>
      <c r="P49">
        <v>45.83</v>
      </c>
      <c r="Q49">
        <v>26.03</v>
      </c>
      <c r="R49">
        <v>9.82</v>
      </c>
      <c r="S49">
        <v>49.09</v>
      </c>
      <c r="T49">
        <v>31.23</v>
      </c>
      <c r="U49" s="156">
        <f t="shared" si="2"/>
        <v>162</v>
      </c>
      <c r="V49" s="154">
        <f t="shared" si="3"/>
        <v>0</v>
      </c>
    </row>
    <row r="50" spans="1:22">
      <c r="A50" t="s">
        <v>92</v>
      </c>
      <c r="B50">
        <f>PPCL!B50</f>
        <v>162</v>
      </c>
      <c r="C50">
        <f>PPCL!C50</f>
        <v>0</v>
      </c>
      <c r="D50">
        <f>PPCL!M50</f>
        <v>162</v>
      </c>
      <c r="E50">
        <f>PPCL!N50</f>
        <v>0</v>
      </c>
      <c r="F50">
        <f t="shared" si="4"/>
        <v>162</v>
      </c>
      <c r="G50">
        <f t="shared" si="5"/>
        <v>162</v>
      </c>
      <c r="H50" s="154"/>
      <c r="I50">
        <f>BRPL_EOD!AG50+BRPL_EOD!AH50</f>
        <v>45.83</v>
      </c>
      <c r="J50">
        <f>BYPL_EOD!AG50+BYPL_EOD!AH50</f>
        <v>26.03</v>
      </c>
      <c r="K50">
        <f>MES_EOD!AG50+MES_EOD!AH50</f>
        <v>9.82</v>
      </c>
      <c r="L50">
        <f>NDMC_EOD!AG50+NDMC_EOD!AH50</f>
        <v>49.09</v>
      </c>
      <c r="M50">
        <f>TPDDL_EOD!AG50+TPDDL_EOD!AH50</f>
        <v>31.23</v>
      </c>
      <c r="N50">
        <f t="shared" si="0"/>
        <v>162</v>
      </c>
      <c r="O50" s="154">
        <f t="shared" si="1"/>
        <v>0</v>
      </c>
      <c r="P50">
        <v>45.83</v>
      </c>
      <c r="Q50">
        <v>26.03</v>
      </c>
      <c r="R50">
        <v>9.82</v>
      </c>
      <c r="S50">
        <v>49.09</v>
      </c>
      <c r="T50">
        <v>31.23</v>
      </c>
      <c r="U50" s="156">
        <f t="shared" si="2"/>
        <v>162</v>
      </c>
      <c r="V50" s="154">
        <f t="shared" si="3"/>
        <v>0</v>
      </c>
    </row>
    <row r="51" spans="1:22">
      <c r="A51" t="s">
        <v>93</v>
      </c>
      <c r="B51">
        <f>PPCL!B51</f>
        <v>162</v>
      </c>
      <c r="C51">
        <f>PPCL!C51</f>
        <v>0</v>
      </c>
      <c r="D51">
        <f>PPCL!M51</f>
        <v>162</v>
      </c>
      <c r="E51">
        <f>PPCL!N51</f>
        <v>0</v>
      </c>
      <c r="F51">
        <f t="shared" si="4"/>
        <v>162</v>
      </c>
      <c r="G51">
        <f t="shared" si="5"/>
        <v>162</v>
      </c>
      <c r="H51" s="154"/>
      <c r="I51">
        <f>BRPL_EOD!AG51+BRPL_EOD!AH51</f>
        <v>45.83</v>
      </c>
      <c r="J51">
        <f>BYPL_EOD!AG51+BYPL_EOD!AH51</f>
        <v>26.03</v>
      </c>
      <c r="K51">
        <f>MES_EOD!AG51+MES_EOD!AH51</f>
        <v>9.82</v>
      </c>
      <c r="L51">
        <f>NDMC_EOD!AG51+NDMC_EOD!AH51</f>
        <v>49.09</v>
      </c>
      <c r="M51">
        <f>TPDDL_EOD!AG51+TPDDL_EOD!AH51</f>
        <v>31.23</v>
      </c>
      <c r="N51">
        <f t="shared" si="0"/>
        <v>162</v>
      </c>
      <c r="O51" s="154">
        <f t="shared" si="1"/>
        <v>0</v>
      </c>
      <c r="P51">
        <v>45.83</v>
      </c>
      <c r="Q51">
        <v>26.03</v>
      </c>
      <c r="R51">
        <v>9.82</v>
      </c>
      <c r="S51">
        <v>49.09</v>
      </c>
      <c r="T51">
        <v>31.23</v>
      </c>
      <c r="U51" s="156">
        <f t="shared" si="2"/>
        <v>162</v>
      </c>
      <c r="V51" s="154">
        <f t="shared" si="3"/>
        <v>0</v>
      </c>
    </row>
    <row r="52" spans="1:22">
      <c r="A52" t="s">
        <v>94</v>
      </c>
      <c r="B52">
        <f>PPCL!B52</f>
        <v>158</v>
      </c>
      <c r="C52">
        <f>PPCL!C52</f>
        <v>0</v>
      </c>
      <c r="D52">
        <f>PPCL!M52</f>
        <v>158</v>
      </c>
      <c r="E52">
        <f>PPCL!N52</f>
        <v>0</v>
      </c>
      <c r="F52">
        <f t="shared" si="4"/>
        <v>158</v>
      </c>
      <c r="G52">
        <f t="shared" si="5"/>
        <v>158</v>
      </c>
      <c r="H52" s="154"/>
      <c r="I52">
        <f>BRPL_EOD!AG52+BRPL_EOD!AH52</f>
        <v>44.7</v>
      </c>
      <c r="J52">
        <f>BYPL_EOD!AG52+BYPL_EOD!AH52</f>
        <v>25.39</v>
      </c>
      <c r="K52">
        <f>MES_EOD!AG52+MES_EOD!AH52</f>
        <v>9.57</v>
      </c>
      <c r="L52">
        <f>NDMC_EOD!AG52+NDMC_EOD!AH52</f>
        <v>47.87</v>
      </c>
      <c r="M52">
        <f>TPDDL_EOD!AG52+TPDDL_EOD!AH52</f>
        <v>30.46</v>
      </c>
      <c r="N52">
        <f t="shared" si="0"/>
        <v>157.99</v>
      </c>
      <c r="O52" s="154">
        <f t="shared" si="1"/>
        <v>9.9999999999909051E-3</v>
      </c>
      <c r="P52">
        <v>44.7</v>
      </c>
      <c r="Q52">
        <v>25.390599999999999</v>
      </c>
      <c r="R52">
        <v>9.5734605393896306</v>
      </c>
      <c r="S52">
        <v>47.873690205819727</v>
      </c>
      <c r="T52">
        <v>30.462249254790631</v>
      </c>
      <c r="U52" s="156">
        <f t="shared" si="2"/>
        <v>157.99999999999997</v>
      </c>
      <c r="V52" s="154">
        <f t="shared" si="3"/>
        <v>0</v>
      </c>
    </row>
    <row r="53" spans="1:22">
      <c r="A53" t="s">
        <v>95</v>
      </c>
      <c r="B53">
        <f>PPCL!B53</f>
        <v>164</v>
      </c>
      <c r="C53">
        <f>PPCL!C53</f>
        <v>0</v>
      </c>
      <c r="D53">
        <f>PPCL!M53</f>
        <v>164</v>
      </c>
      <c r="E53">
        <f>PPCL!N53</f>
        <v>0</v>
      </c>
      <c r="F53">
        <f t="shared" si="4"/>
        <v>164</v>
      </c>
      <c r="G53">
        <f t="shared" si="5"/>
        <v>164</v>
      </c>
      <c r="H53" s="154"/>
      <c r="I53">
        <f>BRPL_EOD!AG53+BRPL_EOD!AH53</f>
        <v>46.4</v>
      </c>
      <c r="J53">
        <f>BYPL_EOD!AG53+BYPL_EOD!AH53</f>
        <v>26.35</v>
      </c>
      <c r="K53">
        <f>MES_EOD!AG53+MES_EOD!AH53</f>
        <v>9.94</v>
      </c>
      <c r="L53">
        <f>NDMC_EOD!AG53+NDMC_EOD!AH53</f>
        <v>49.69</v>
      </c>
      <c r="M53">
        <f>TPDDL_EOD!AG53+TPDDL_EOD!AH53</f>
        <v>31.62</v>
      </c>
      <c r="N53">
        <f t="shared" si="0"/>
        <v>164</v>
      </c>
      <c r="O53" s="154">
        <f t="shared" si="1"/>
        <v>0</v>
      </c>
      <c r="P53">
        <v>46.4</v>
      </c>
      <c r="Q53">
        <v>26.35</v>
      </c>
      <c r="R53">
        <v>9.94</v>
      </c>
      <c r="S53">
        <v>49.69</v>
      </c>
      <c r="T53">
        <v>31.62</v>
      </c>
      <c r="U53" s="156">
        <f t="shared" si="2"/>
        <v>164</v>
      </c>
      <c r="V53" s="154">
        <f t="shared" si="3"/>
        <v>0</v>
      </c>
    </row>
    <row r="54" spans="1:22">
      <c r="A54" t="s">
        <v>96</v>
      </c>
      <c r="B54">
        <f>PPCL!B54</f>
        <v>162</v>
      </c>
      <c r="C54">
        <f>PPCL!C54</f>
        <v>0</v>
      </c>
      <c r="D54">
        <f>PPCL!M54</f>
        <v>162</v>
      </c>
      <c r="E54">
        <f>PPCL!N54</f>
        <v>0</v>
      </c>
      <c r="F54">
        <f t="shared" si="4"/>
        <v>162</v>
      </c>
      <c r="G54">
        <f t="shared" si="5"/>
        <v>162</v>
      </c>
      <c r="H54" s="154"/>
      <c r="I54">
        <f>BRPL_EOD!AG54+BRPL_EOD!AH54</f>
        <v>45.83</v>
      </c>
      <c r="J54">
        <f>BYPL_EOD!AG54+BYPL_EOD!AH54</f>
        <v>26.03</v>
      </c>
      <c r="K54">
        <f>MES_EOD!AG54+MES_EOD!AH54</f>
        <v>9.82</v>
      </c>
      <c r="L54">
        <f>NDMC_EOD!AG54+NDMC_EOD!AH54</f>
        <v>49.09</v>
      </c>
      <c r="M54">
        <f>TPDDL_EOD!AG54+TPDDL_EOD!AH54</f>
        <v>31.23</v>
      </c>
      <c r="N54">
        <f t="shared" si="0"/>
        <v>162</v>
      </c>
      <c r="O54" s="154">
        <f t="shared" si="1"/>
        <v>0</v>
      </c>
      <c r="P54">
        <v>45.83</v>
      </c>
      <c r="Q54">
        <v>26.03</v>
      </c>
      <c r="R54">
        <v>9.82</v>
      </c>
      <c r="S54">
        <v>49.09</v>
      </c>
      <c r="T54">
        <v>31.23</v>
      </c>
      <c r="U54" s="156">
        <f t="shared" si="2"/>
        <v>162</v>
      </c>
      <c r="V54" s="154">
        <f t="shared" si="3"/>
        <v>0</v>
      </c>
    </row>
    <row r="55" spans="1:22">
      <c r="A55" t="s">
        <v>97</v>
      </c>
      <c r="B55">
        <f>PPCL!B55</f>
        <v>162</v>
      </c>
      <c r="C55">
        <f>PPCL!C55</f>
        <v>0</v>
      </c>
      <c r="D55">
        <f>PPCL!M55</f>
        <v>162</v>
      </c>
      <c r="E55">
        <f>PPCL!N55</f>
        <v>0</v>
      </c>
      <c r="F55">
        <f t="shared" si="4"/>
        <v>162</v>
      </c>
      <c r="G55">
        <f t="shared" si="5"/>
        <v>162</v>
      </c>
      <c r="H55" s="154"/>
      <c r="I55">
        <f>BRPL_EOD!AG55+BRPL_EOD!AH55</f>
        <v>45.83</v>
      </c>
      <c r="J55">
        <f>BYPL_EOD!AG55+BYPL_EOD!AH55</f>
        <v>26.03</v>
      </c>
      <c r="K55">
        <f>MES_EOD!AG55+MES_EOD!AH55</f>
        <v>9.82</v>
      </c>
      <c r="L55">
        <f>NDMC_EOD!AG55+NDMC_EOD!AH55</f>
        <v>49.09</v>
      </c>
      <c r="M55">
        <f>TPDDL_EOD!AG55+TPDDL_EOD!AH55</f>
        <v>31.23</v>
      </c>
      <c r="N55">
        <f t="shared" si="0"/>
        <v>162</v>
      </c>
      <c r="O55" s="154">
        <f t="shared" si="1"/>
        <v>0</v>
      </c>
      <c r="P55">
        <v>45.83</v>
      </c>
      <c r="Q55">
        <v>26.03</v>
      </c>
      <c r="R55">
        <v>9.82</v>
      </c>
      <c r="S55">
        <v>49.09</v>
      </c>
      <c r="T55">
        <v>31.23</v>
      </c>
      <c r="U55" s="156">
        <f t="shared" si="2"/>
        <v>162</v>
      </c>
      <c r="V55" s="154">
        <f t="shared" si="3"/>
        <v>0</v>
      </c>
    </row>
    <row r="56" spans="1:22">
      <c r="A56" t="s">
        <v>98</v>
      </c>
      <c r="B56">
        <f>PPCL!B56</f>
        <v>162</v>
      </c>
      <c r="C56">
        <f>PPCL!C56</f>
        <v>0</v>
      </c>
      <c r="D56">
        <f>PPCL!M56</f>
        <v>162</v>
      </c>
      <c r="E56">
        <f>PPCL!N56</f>
        <v>0</v>
      </c>
      <c r="F56">
        <f t="shared" si="4"/>
        <v>162</v>
      </c>
      <c r="G56">
        <f t="shared" si="5"/>
        <v>162</v>
      </c>
      <c r="H56" s="154"/>
      <c r="I56">
        <f>BRPL_EOD!AG56+BRPL_EOD!AH56</f>
        <v>45.83</v>
      </c>
      <c r="J56">
        <f>BYPL_EOD!AG56+BYPL_EOD!AH56</f>
        <v>26.03</v>
      </c>
      <c r="K56">
        <f>MES_EOD!AG56+MES_EOD!AH56</f>
        <v>9.82</v>
      </c>
      <c r="L56">
        <f>NDMC_EOD!AG56+NDMC_EOD!AH56</f>
        <v>49.09</v>
      </c>
      <c r="M56">
        <f>TPDDL_EOD!AG56+TPDDL_EOD!AH56</f>
        <v>31.23</v>
      </c>
      <c r="N56">
        <f t="shared" si="0"/>
        <v>162</v>
      </c>
      <c r="O56" s="154">
        <f t="shared" si="1"/>
        <v>0</v>
      </c>
      <c r="P56">
        <v>45.83</v>
      </c>
      <c r="Q56">
        <v>26.03</v>
      </c>
      <c r="R56">
        <v>9.82</v>
      </c>
      <c r="S56">
        <v>49.09</v>
      </c>
      <c r="T56">
        <v>31.23</v>
      </c>
      <c r="U56" s="156">
        <f t="shared" si="2"/>
        <v>162</v>
      </c>
      <c r="V56" s="154">
        <f t="shared" si="3"/>
        <v>0</v>
      </c>
    </row>
    <row r="57" spans="1:22">
      <c r="A57" t="s">
        <v>99</v>
      </c>
      <c r="B57">
        <f>PPCL!B57</f>
        <v>162</v>
      </c>
      <c r="C57">
        <f>PPCL!C57</f>
        <v>0</v>
      </c>
      <c r="D57">
        <f>PPCL!M57</f>
        <v>162</v>
      </c>
      <c r="E57">
        <f>PPCL!N57</f>
        <v>0</v>
      </c>
      <c r="F57">
        <f t="shared" si="4"/>
        <v>162</v>
      </c>
      <c r="G57">
        <f t="shared" si="5"/>
        <v>162</v>
      </c>
      <c r="H57" s="154"/>
      <c r="I57">
        <f>BRPL_EOD!AG57+BRPL_EOD!AH57</f>
        <v>45.83</v>
      </c>
      <c r="J57">
        <f>BYPL_EOD!AG57+BYPL_EOD!AH57</f>
        <v>26.03</v>
      </c>
      <c r="K57">
        <f>MES_EOD!AG57+MES_EOD!AH57</f>
        <v>9.82</v>
      </c>
      <c r="L57">
        <f>NDMC_EOD!AG57+NDMC_EOD!AH57</f>
        <v>49.09</v>
      </c>
      <c r="M57">
        <f>TPDDL_EOD!AG57+TPDDL_EOD!AH57</f>
        <v>31.23</v>
      </c>
      <c r="N57">
        <f t="shared" si="0"/>
        <v>162</v>
      </c>
      <c r="O57" s="154">
        <f t="shared" si="1"/>
        <v>0</v>
      </c>
      <c r="P57">
        <v>45.83</v>
      </c>
      <c r="Q57">
        <v>26.03</v>
      </c>
      <c r="R57">
        <v>9.82</v>
      </c>
      <c r="S57">
        <v>49.09</v>
      </c>
      <c r="T57">
        <v>31.23</v>
      </c>
      <c r="U57" s="156">
        <f t="shared" si="2"/>
        <v>162</v>
      </c>
      <c r="V57" s="154">
        <f t="shared" si="3"/>
        <v>0</v>
      </c>
    </row>
    <row r="58" spans="1:22">
      <c r="A58" t="s">
        <v>100</v>
      </c>
      <c r="B58">
        <f>PPCL!B58</f>
        <v>162</v>
      </c>
      <c r="C58">
        <f>PPCL!C58</f>
        <v>0</v>
      </c>
      <c r="D58">
        <f>PPCL!M58</f>
        <v>162</v>
      </c>
      <c r="E58">
        <f>PPCL!N58</f>
        <v>0</v>
      </c>
      <c r="F58">
        <f t="shared" si="4"/>
        <v>162</v>
      </c>
      <c r="G58">
        <f t="shared" si="5"/>
        <v>162</v>
      </c>
      <c r="H58" s="154"/>
      <c r="I58">
        <f>BRPL_EOD!AG58+BRPL_EOD!AH58</f>
        <v>45.83</v>
      </c>
      <c r="J58">
        <f>BYPL_EOD!AG58+BYPL_EOD!AH58</f>
        <v>26.03</v>
      </c>
      <c r="K58">
        <f>MES_EOD!AG58+MES_EOD!AH58</f>
        <v>9.82</v>
      </c>
      <c r="L58">
        <f>NDMC_EOD!AG58+NDMC_EOD!AH58</f>
        <v>49.09</v>
      </c>
      <c r="M58">
        <f>TPDDL_EOD!AG58+TPDDL_EOD!AH58</f>
        <v>31.23</v>
      </c>
      <c r="N58">
        <f t="shared" si="0"/>
        <v>162</v>
      </c>
      <c r="O58" s="154">
        <f t="shared" si="1"/>
        <v>0</v>
      </c>
      <c r="P58">
        <v>45.83</v>
      </c>
      <c r="Q58">
        <v>26.03</v>
      </c>
      <c r="R58">
        <v>9.82</v>
      </c>
      <c r="S58">
        <v>49.09</v>
      </c>
      <c r="T58">
        <v>31.23</v>
      </c>
      <c r="U58" s="156">
        <f t="shared" si="2"/>
        <v>162</v>
      </c>
      <c r="V58" s="154">
        <f t="shared" si="3"/>
        <v>0</v>
      </c>
    </row>
    <row r="59" spans="1:22">
      <c r="A59" t="s">
        <v>101</v>
      </c>
      <c r="B59">
        <f>PPCL!B59</f>
        <v>158</v>
      </c>
      <c r="C59">
        <f>PPCL!C59</f>
        <v>0</v>
      </c>
      <c r="D59">
        <f>PPCL!M59</f>
        <v>158</v>
      </c>
      <c r="E59">
        <f>PPCL!N59</f>
        <v>0</v>
      </c>
      <c r="F59">
        <f t="shared" si="4"/>
        <v>158</v>
      </c>
      <c r="G59">
        <f t="shared" si="5"/>
        <v>158</v>
      </c>
      <c r="H59" s="154"/>
      <c r="I59">
        <f>BRPL_EOD!AG59+BRPL_EOD!AH59</f>
        <v>44.7</v>
      </c>
      <c r="J59">
        <f>BYPL_EOD!AG59+BYPL_EOD!AH59</f>
        <v>25.39</v>
      </c>
      <c r="K59">
        <f>MES_EOD!AG59+MES_EOD!AH59</f>
        <v>9.57</v>
      </c>
      <c r="L59">
        <f>NDMC_EOD!AG59+NDMC_EOD!AH59</f>
        <v>47.87</v>
      </c>
      <c r="M59">
        <f>TPDDL_EOD!AG59+TPDDL_EOD!AH59</f>
        <v>30.46</v>
      </c>
      <c r="N59">
        <f t="shared" si="0"/>
        <v>157.99</v>
      </c>
      <c r="O59" s="154">
        <f t="shared" si="1"/>
        <v>9.9999999999909051E-3</v>
      </c>
      <c r="P59">
        <v>44.7</v>
      </c>
      <c r="Q59">
        <v>25.390599999999999</v>
      </c>
      <c r="R59">
        <v>9.5734605393896306</v>
      </c>
      <c r="S59">
        <v>47.873690205819727</v>
      </c>
      <c r="T59">
        <v>30.462249254790631</v>
      </c>
      <c r="U59" s="156">
        <f t="shared" si="2"/>
        <v>157.99999999999997</v>
      </c>
      <c r="V59" s="154">
        <f t="shared" si="3"/>
        <v>0</v>
      </c>
    </row>
    <row r="60" spans="1:22">
      <c r="A60" t="s">
        <v>102</v>
      </c>
      <c r="B60">
        <f>PPCL!B60</f>
        <v>164</v>
      </c>
      <c r="C60">
        <f>PPCL!C60</f>
        <v>0</v>
      </c>
      <c r="D60">
        <f>PPCL!M60</f>
        <v>164</v>
      </c>
      <c r="E60">
        <f>PPCL!N60</f>
        <v>0</v>
      </c>
      <c r="F60">
        <f t="shared" si="4"/>
        <v>164</v>
      </c>
      <c r="G60">
        <f t="shared" si="5"/>
        <v>164</v>
      </c>
      <c r="H60" s="154"/>
      <c r="I60">
        <f>BRPL_EOD!AG60+BRPL_EOD!AH60</f>
        <v>46.4</v>
      </c>
      <c r="J60">
        <f>BYPL_EOD!AG60+BYPL_EOD!AH60</f>
        <v>26.35</v>
      </c>
      <c r="K60">
        <f>MES_EOD!AG60+MES_EOD!AH60</f>
        <v>9.94</v>
      </c>
      <c r="L60">
        <f>NDMC_EOD!AG60+NDMC_EOD!AH60</f>
        <v>49.69</v>
      </c>
      <c r="M60">
        <f>TPDDL_EOD!AG60+TPDDL_EOD!AH60</f>
        <v>31.62</v>
      </c>
      <c r="N60">
        <f t="shared" si="0"/>
        <v>164</v>
      </c>
      <c r="O60" s="154">
        <f t="shared" si="1"/>
        <v>0</v>
      </c>
      <c r="P60">
        <v>46.4</v>
      </c>
      <c r="Q60">
        <v>26.35</v>
      </c>
      <c r="R60">
        <v>9.94</v>
      </c>
      <c r="S60">
        <v>49.69</v>
      </c>
      <c r="T60">
        <v>31.62</v>
      </c>
      <c r="U60" s="156">
        <f t="shared" si="2"/>
        <v>164</v>
      </c>
      <c r="V60" s="154">
        <f t="shared" si="3"/>
        <v>0</v>
      </c>
    </row>
    <row r="61" spans="1:22">
      <c r="A61" t="s">
        <v>103</v>
      </c>
      <c r="B61">
        <f>PPCL!B61</f>
        <v>162</v>
      </c>
      <c r="C61">
        <f>PPCL!C61</f>
        <v>0</v>
      </c>
      <c r="D61">
        <f>PPCL!M61</f>
        <v>162</v>
      </c>
      <c r="E61">
        <f>PPCL!N61</f>
        <v>0</v>
      </c>
      <c r="F61">
        <f t="shared" si="4"/>
        <v>162</v>
      </c>
      <c r="G61">
        <f t="shared" si="5"/>
        <v>162</v>
      </c>
      <c r="H61" s="154"/>
      <c r="I61">
        <f>BRPL_EOD!AG61+BRPL_EOD!AH61</f>
        <v>45.83</v>
      </c>
      <c r="J61">
        <f>BYPL_EOD!AG61+BYPL_EOD!AH61</f>
        <v>26.03</v>
      </c>
      <c r="K61">
        <f>MES_EOD!AG61+MES_EOD!AH61</f>
        <v>9.82</v>
      </c>
      <c r="L61">
        <f>NDMC_EOD!AG61+NDMC_EOD!AH61</f>
        <v>49.09</v>
      </c>
      <c r="M61">
        <f>TPDDL_EOD!AG61+TPDDL_EOD!AH61</f>
        <v>31.23</v>
      </c>
      <c r="N61">
        <f t="shared" si="0"/>
        <v>162</v>
      </c>
      <c r="O61" s="154">
        <f t="shared" si="1"/>
        <v>0</v>
      </c>
      <c r="P61">
        <v>45.83</v>
      </c>
      <c r="Q61">
        <v>26.03</v>
      </c>
      <c r="R61">
        <v>9.82</v>
      </c>
      <c r="S61">
        <v>49.09</v>
      </c>
      <c r="T61">
        <v>31.23</v>
      </c>
      <c r="U61" s="156">
        <f t="shared" si="2"/>
        <v>162</v>
      </c>
      <c r="V61" s="154">
        <f t="shared" si="3"/>
        <v>0</v>
      </c>
    </row>
    <row r="62" spans="1:22">
      <c r="A62" t="s">
        <v>104</v>
      </c>
      <c r="B62">
        <f>PPCL!B62</f>
        <v>162</v>
      </c>
      <c r="C62">
        <f>PPCL!C62</f>
        <v>0</v>
      </c>
      <c r="D62">
        <f>PPCL!M62</f>
        <v>162</v>
      </c>
      <c r="E62">
        <f>PPCL!N62</f>
        <v>0</v>
      </c>
      <c r="F62">
        <f t="shared" si="4"/>
        <v>162</v>
      </c>
      <c r="G62">
        <f t="shared" si="5"/>
        <v>162</v>
      </c>
      <c r="H62" s="154"/>
      <c r="I62">
        <f>BRPL_EOD!AG62+BRPL_EOD!AH62</f>
        <v>45.83</v>
      </c>
      <c r="J62">
        <f>BYPL_EOD!AG62+BYPL_EOD!AH62</f>
        <v>26.03</v>
      </c>
      <c r="K62">
        <f>MES_EOD!AG62+MES_EOD!AH62</f>
        <v>9.82</v>
      </c>
      <c r="L62">
        <f>NDMC_EOD!AG62+NDMC_EOD!AH62</f>
        <v>49.09</v>
      </c>
      <c r="M62">
        <f>TPDDL_EOD!AG62+TPDDL_EOD!AH62</f>
        <v>31.23</v>
      </c>
      <c r="N62">
        <f t="shared" si="0"/>
        <v>162</v>
      </c>
      <c r="O62" s="154">
        <f t="shared" si="1"/>
        <v>0</v>
      </c>
      <c r="P62">
        <v>45.83</v>
      </c>
      <c r="Q62">
        <v>26.03</v>
      </c>
      <c r="R62">
        <v>9.82</v>
      </c>
      <c r="S62">
        <v>49.09</v>
      </c>
      <c r="T62">
        <v>31.23</v>
      </c>
      <c r="U62" s="156">
        <f t="shared" si="2"/>
        <v>162</v>
      </c>
      <c r="V62" s="154">
        <f t="shared" si="3"/>
        <v>0</v>
      </c>
    </row>
    <row r="63" spans="1:22">
      <c r="A63" t="s">
        <v>105</v>
      </c>
      <c r="B63">
        <f>PPCL!B63</f>
        <v>162</v>
      </c>
      <c r="C63">
        <f>PPCL!C63</f>
        <v>0</v>
      </c>
      <c r="D63">
        <f>PPCL!M63</f>
        <v>162</v>
      </c>
      <c r="E63">
        <f>PPCL!N63</f>
        <v>0</v>
      </c>
      <c r="F63">
        <f t="shared" si="4"/>
        <v>162</v>
      </c>
      <c r="G63">
        <f t="shared" si="5"/>
        <v>162</v>
      </c>
      <c r="H63" s="154"/>
      <c r="I63">
        <f>BRPL_EOD!AG63+BRPL_EOD!AH63</f>
        <v>45.83</v>
      </c>
      <c r="J63">
        <f>BYPL_EOD!AG63+BYPL_EOD!AH63</f>
        <v>26.03</v>
      </c>
      <c r="K63">
        <f>MES_EOD!AG63+MES_EOD!AH63</f>
        <v>9.82</v>
      </c>
      <c r="L63">
        <f>NDMC_EOD!AG63+NDMC_EOD!AH63</f>
        <v>49.09</v>
      </c>
      <c r="M63">
        <f>TPDDL_EOD!AG63+TPDDL_EOD!AH63</f>
        <v>31.23</v>
      </c>
      <c r="N63">
        <f t="shared" si="0"/>
        <v>162</v>
      </c>
      <c r="O63" s="154">
        <f t="shared" si="1"/>
        <v>0</v>
      </c>
      <c r="P63">
        <v>45.83</v>
      </c>
      <c r="Q63">
        <v>26.03</v>
      </c>
      <c r="R63">
        <v>9.82</v>
      </c>
      <c r="S63">
        <v>49.09</v>
      </c>
      <c r="T63">
        <v>31.23</v>
      </c>
      <c r="U63" s="156">
        <f t="shared" si="2"/>
        <v>162</v>
      </c>
      <c r="V63" s="154">
        <f t="shared" si="3"/>
        <v>0</v>
      </c>
    </row>
    <row r="64" spans="1:22">
      <c r="A64" t="s">
        <v>106</v>
      </c>
      <c r="B64">
        <f>PPCL!B64</f>
        <v>162</v>
      </c>
      <c r="C64">
        <f>PPCL!C64</f>
        <v>0</v>
      </c>
      <c r="D64">
        <f>PPCL!M64</f>
        <v>162</v>
      </c>
      <c r="E64">
        <f>PPCL!N64</f>
        <v>0</v>
      </c>
      <c r="F64">
        <f t="shared" si="4"/>
        <v>162</v>
      </c>
      <c r="G64">
        <f t="shared" si="5"/>
        <v>162</v>
      </c>
      <c r="H64" s="154"/>
      <c r="I64">
        <f>BRPL_EOD!AG64+BRPL_EOD!AH64</f>
        <v>45.83</v>
      </c>
      <c r="J64">
        <f>BYPL_EOD!AG64+BYPL_EOD!AH64</f>
        <v>26.03</v>
      </c>
      <c r="K64">
        <f>MES_EOD!AG64+MES_EOD!AH64</f>
        <v>9.82</v>
      </c>
      <c r="L64">
        <f>NDMC_EOD!AG64+NDMC_EOD!AH64</f>
        <v>49.09</v>
      </c>
      <c r="M64">
        <f>TPDDL_EOD!AG64+TPDDL_EOD!AH64</f>
        <v>31.23</v>
      </c>
      <c r="N64">
        <f t="shared" si="0"/>
        <v>162</v>
      </c>
      <c r="O64" s="154">
        <f t="shared" si="1"/>
        <v>0</v>
      </c>
      <c r="P64">
        <v>45.83</v>
      </c>
      <c r="Q64">
        <v>26.03</v>
      </c>
      <c r="R64">
        <v>9.82</v>
      </c>
      <c r="S64">
        <v>49.09</v>
      </c>
      <c r="T64">
        <v>31.23</v>
      </c>
      <c r="U64" s="156">
        <f t="shared" si="2"/>
        <v>162</v>
      </c>
      <c r="V64" s="154">
        <f t="shared" si="3"/>
        <v>0</v>
      </c>
    </row>
    <row r="65" spans="1:22">
      <c r="A65" t="s">
        <v>107</v>
      </c>
      <c r="B65">
        <f>PPCL!B65</f>
        <v>162</v>
      </c>
      <c r="C65">
        <f>PPCL!C65</f>
        <v>0</v>
      </c>
      <c r="D65">
        <f>PPCL!M65</f>
        <v>162</v>
      </c>
      <c r="E65">
        <f>PPCL!N65</f>
        <v>0</v>
      </c>
      <c r="F65">
        <f t="shared" si="4"/>
        <v>162</v>
      </c>
      <c r="G65">
        <f t="shared" si="5"/>
        <v>162</v>
      </c>
      <c r="H65" s="154"/>
      <c r="I65">
        <f>BRPL_EOD!AG65+BRPL_EOD!AH65</f>
        <v>45.83</v>
      </c>
      <c r="J65">
        <f>BYPL_EOD!AG65+BYPL_EOD!AH65</f>
        <v>26.03</v>
      </c>
      <c r="K65">
        <f>MES_EOD!AG65+MES_EOD!AH65</f>
        <v>9.82</v>
      </c>
      <c r="L65">
        <f>NDMC_EOD!AG65+NDMC_EOD!AH65</f>
        <v>49.09</v>
      </c>
      <c r="M65">
        <f>TPDDL_EOD!AG65+TPDDL_EOD!AH65</f>
        <v>31.23</v>
      </c>
      <c r="N65">
        <f t="shared" si="0"/>
        <v>162</v>
      </c>
      <c r="O65" s="154">
        <f t="shared" si="1"/>
        <v>0</v>
      </c>
      <c r="P65">
        <v>45.83</v>
      </c>
      <c r="Q65">
        <v>26.03</v>
      </c>
      <c r="R65">
        <v>9.82</v>
      </c>
      <c r="S65">
        <v>49.09</v>
      </c>
      <c r="T65">
        <v>31.23</v>
      </c>
      <c r="U65" s="156">
        <f t="shared" si="2"/>
        <v>162</v>
      </c>
      <c r="V65" s="154">
        <f t="shared" si="3"/>
        <v>0</v>
      </c>
    </row>
    <row r="66" spans="1:22">
      <c r="A66" t="s">
        <v>108</v>
      </c>
      <c r="B66">
        <f>PPCL!B66</f>
        <v>164</v>
      </c>
      <c r="C66">
        <f>PPCL!C66</f>
        <v>0</v>
      </c>
      <c r="D66">
        <f>PPCL!M66</f>
        <v>164</v>
      </c>
      <c r="E66">
        <f>PPCL!N66</f>
        <v>0</v>
      </c>
      <c r="F66">
        <f t="shared" si="4"/>
        <v>164</v>
      </c>
      <c r="G66">
        <f t="shared" si="5"/>
        <v>164</v>
      </c>
      <c r="H66" s="154"/>
      <c r="I66">
        <f>BRPL_EOD!AG66+BRPL_EOD!AH66</f>
        <v>46.4</v>
      </c>
      <c r="J66">
        <f>BYPL_EOD!AG66+BYPL_EOD!AH66</f>
        <v>26.35</v>
      </c>
      <c r="K66">
        <f>MES_EOD!AG66+MES_EOD!AH66</f>
        <v>9.94</v>
      </c>
      <c r="L66">
        <f>NDMC_EOD!AG66+NDMC_EOD!AH66</f>
        <v>49.69</v>
      </c>
      <c r="M66">
        <f>TPDDL_EOD!AG66+TPDDL_EOD!AH66</f>
        <v>31.62</v>
      </c>
      <c r="N66">
        <f t="shared" si="0"/>
        <v>164</v>
      </c>
      <c r="O66" s="154">
        <f t="shared" si="1"/>
        <v>0</v>
      </c>
      <c r="P66">
        <v>46.4</v>
      </c>
      <c r="Q66">
        <v>26.35</v>
      </c>
      <c r="R66">
        <v>9.94</v>
      </c>
      <c r="S66">
        <v>49.69</v>
      </c>
      <c r="T66">
        <v>31.62</v>
      </c>
      <c r="U66" s="156">
        <f t="shared" si="2"/>
        <v>164</v>
      </c>
      <c r="V66" s="154">
        <f t="shared" si="3"/>
        <v>0</v>
      </c>
    </row>
    <row r="67" spans="1:22">
      <c r="A67" t="s">
        <v>109</v>
      </c>
      <c r="B67">
        <f>PPCL!B67</f>
        <v>164</v>
      </c>
      <c r="C67">
        <f>PPCL!C67</f>
        <v>0</v>
      </c>
      <c r="D67">
        <f>PPCL!M67</f>
        <v>164</v>
      </c>
      <c r="E67">
        <f>PPCL!N67</f>
        <v>0</v>
      </c>
      <c r="F67">
        <f t="shared" si="4"/>
        <v>164</v>
      </c>
      <c r="G67">
        <f t="shared" si="5"/>
        <v>164</v>
      </c>
      <c r="H67" s="154"/>
      <c r="I67">
        <f>BRPL_EOD!AG67+BRPL_EOD!AH67</f>
        <v>46.4</v>
      </c>
      <c r="J67">
        <f>BYPL_EOD!AG67+BYPL_EOD!AH67</f>
        <v>26.35</v>
      </c>
      <c r="K67">
        <f>MES_EOD!AG67+MES_EOD!AH67</f>
        <v>9.94</v>
      </c>
      <c r="L67">
        <f>NDMC_EOD!AG67+NDMC_EOD!AH67</f>
        <v>49.69</v>
      </c>
      <c r="M67">
        <f>TPDDL_EOD!AG67+TPDDL_EOD!AH67</f>
        <v>31.62</v>
      </c>
      <c r="N67">
        <f t="shared" ref="N67:N98" si="6">SUM(I67:M67)</f>
        <v>164</v>
      </c>
      <c r="O67" s="154">
        <f t="shared" ref="O67:O98" si="7">G67-N67</f>
        <v>0</v>
      </c>
      <c r="P67">
        <v>46.4</v>
      </c>
      <c r="Q67">
        <v>26.35</v>
      </c>
      <c r="R67">
        <v>9.94</v>
      </c>
      <c r="S67">
        <v>49.69</v>
      </c>
      <c r="T67">
        <v>31.62</v>
      </c>
      <c r="U67" s="156">
        <f t="shared" ref="U67:U98" si="8">SUM(P67:T67)</f>
        <v>164</v>
      </c>
      <c r="V67" s="154">
        <f t="shared" ref="V67:V99" si="9">G67-U67</f>
        <v>0</v>
      </c>
    </row>
    <row r="68" spans="1:22">
      <c r="A68" t="s">
        <v>110</v>
      </c>
      <c r="B68">
        <f>PPCL!B68</f>
        <v>164</v>
      </c>
      <c r="C68">
        <f>PPCL!C68</f>
        <v>0</v>
      </c>
      <c r="D68">
        <f>PPCL!M68</f>
        <v>164</v>
      </c>
      <c r="E68">
        <f>PPCL!N68</f>
        <v>0</v>
      </c>
      <c r="F68">
        <f t="shared" ref="F68:F98" si="10">B68+C68</f>
        <v>164</v>
      </c>
      <c r="G68">
        <f t="shared" ref="G68:G98" si="11">D68+E68</f>
        <v>164</v>
      </c>
      <c r="H68" s="154"/>
      <c r="I68">
        <f>BRPL_EOD!AG68+BRPL_EOD!AH68</f>
        <v>46.4</v>
      </c>
      <c r="J68">
        <f>BYPL_EOD!AG68+BYPL_EOD!AH68</f>
        <v>26.35</v>
      </c>
      <c r="K68">
        <f>MES_EOD!AG68+MES_EOD!AH68</f>
        <v>9.94</v>
      </c>
      <c r="L68">
        <f>NDMC_EOD!AG68+NDMC_EOD!AH68</f>
        <v>49.69</v>
      </c>
      <c r="M68">
        <f>TPDDL_EOD!AG68+TPDDL_EOD!AH68</f>
        <v>31.62</v>
      </c>
      <c r="N68">
        <f t="shared" si="6"/>
        <v>164</v>
      </c>
      <c r="O68" s="154">
        <f t="shared" si="7"/>
        <v>0</v>
      </c>
      <c r="P68">
        <v>46.4</v>
      </c>
      <c r="Q68">
        <v>26.35</v>
      </c>
      <c r="R68">
        <v>9.94</v>
      </c>
      <c r="S68">
        <v>49.69</v>
      </c>
      <c r="T68">
        <v>31.62</v>
      </c>
      <c r="U68" s="156">
        <f t="shared" si="8"/>
        <v>164</v>
      </c>
      <c r="V68" s="154">
        <f t="shared" si="9"/>
        <v>0</v>
      </c>
    </row>
    <row r="69" spans="1:22">
      <c r="A69" t="s">
        <v>111</v>
      </c>
      <c r="B69">
        <f>PPCL!B69</f>
        <v>166</v>
      </c>
      <c r="C69">
        <f>PPCL!C69</f>
        <v>0</v>
      </c>
      <c r="D69">
        <f>PPCL!M69</f>
        <v>166</v>
      </c>
      <c r="E69">
        <f>PPCL!N69</f>
        <v>0</v>
      </c>
      <c r="F69">
        <f t="shared" si="10"/>
        <v>166</v>
      </c>
      <c r="G69">
        <f t="shared" si="11"/>
        <v>166</v>
      </c>
      <c r="H69" s="154"/>
      <c r="I69">
        <f>BRPL_EOD!AG69+BRPL_EOD!AH69</f>
        <v>46.96</v>
      </c>
      <c r="J69">
        <f>BYPL_EOD!AG69+BYPL_EOD!AH69</f>
        <v>26.68</v>
      </c>
      <c r="K69">
        <f>MES_EOD!AG69+MES_EOD!AH69</f>
        <v>10.06</v>
      </c>
      <c r="L69">
        <f>NDMC_EOD!AG69+NDMC_EOD!AH69</f>
        <v>50.3</v>
      </c>
      <c r="M69">
        <f>TPDDL_EOD!AG69+TPDDL_EOD!AH69</f>
        <v>32</v>
      </c>
      <c r="N69">
        <f t="shared" si="6"/>
        <v>166</v>
      </c>
      <c r="O69" s="154">
        <f t="shared" si="7"/>
        <v>0</v>
      </c>
      <c r="P69">
        <v>46.96</v>
      </c>
      <c r="Q69">
        <v>26.68</v>
      </c>
      <c r="R69">
        <v>10.06</v>
      </c>
      <c r="S69">
        <v>50.3</v>
      </c>
      <c r="T69">
        <v>32</v>
      </c>
      <c r="U69" s="156">
        <f t="shared" si="8"/>
        <v>166</v>
      </c>
      <c r="V69" s="154">
        <f t="shared" si="9"/>
        <v>0</v>
      </c>
    </row>
    <row r="70" spans="1:22">
      <c r="A70" t="s">
        <v>112</v>
      </c>
      <c r="B70">
        <f>PPCL!B70</f>
        <v>164</v>
      </c>
      <c r="C70">
        <f>PPCL!C70</f>
        <v>0</v>
      </c>
      <c r="D70">
        <f>PPCL!M70</f>
        <v>164</v>
      </c>
      <c r="E70">
        <f>PPCL!N70</f>
        <v>0</v>
      </c>
      <c r="F70">
        <f t="shared" si="10"/>
        <v>164</v>
      </c>
      <c r="G70">
        <f t="shared" si="11"/>
        <v>164</v>
      </c>
      <c r="H70" s="154"/>
      <c r="I70">
        <f>BRPL_EOD!AG70+BRPL_EOD!AH70</f>
        <v>46.4</v>
      </c>
      <c r="J70">
        <f>BYPL_EOD!AG70+BYPL_EOD!AH70</f>
        <v>26.35</v>
      </c>
      <c r="K70">
        <f>MES_EOD!AG70+MES_EOD!AH70</f>
        <v>9.94</v>
      </c>
      <c r="L70">
        <f>NDMC_EOD!AG70+NDMC_EOD!AH70</f>
        <v>49.69</v>
      </c>
      <c r="M70">
        <f>TPDDL_EOD!AG70+TPDDL_EOD!AH70</f>
        <v>31.62</v>
      </c>
      <c r="N70">
        <f t="shared" si="6"/>
        <v>164</v>
      </c>
      <c r="O70" s="154">
        <f t="shared" si="7"/>
        <v>0</v>
      </c>
      <c r="P70">
        <v>46.4</v>
      </c>
      <c r="Q70">
        <v>26.35</v>
      </c>
      <c r="R70">
        <v>9.94</v>
      </c>
      <c r="S70">
        <v>49.69</v>
      </c>
      <c r="T70">
        <v>31.62</v>
      </c>
      <c r="U70" s="156">
        <f t="shared" si="8"/>
        <v>164</v>
      </c>
      <c r="V70" s="154">
        <f t="shared" si="9"/>
        <v>0</v>
      </c>
    </row>
    <row r="71" spans="1:22">
      <c r="A71" t="s">
        <v>113</v>
      </c>
      <c r="B71">
        <f>PPCL!B71</f>
        <v>164</v>
      </c>
      <c r="C71">
        <f>PPCL!C71</f>
        <v>0</v>
      </c>
      <c r="D71">
        <f>PPCL!M71</f>
        <v>164</v>
      </c>
      <c r="E71">
        <f>PPCL!N71</f>
        <v>0</v>
      </c>
      <c r="F71">
        <f t="shared" si="10"/>
        <v>164</v>
      </c>
      <c r="G71">
        <f t="shared" si="11"/>
        <v>164</v>
      </c>
      <c r="H71" s="154"/>
      <c r="I71">
        <f>BRPL_EOD!AG71+BRPL_EOD!AH71</f>
        <v>46.4</v>
      </c>
      <c r="J71">
        <f>BYPL_EOD!AG71+BYPL_EOD!AH71</f>
        <v>26.35</v>
      </c>
      <c r="K71">
        <f>MES_EOD!AG71+MES_EOD!AH71</f>
        <v>9.94</v>
      </c>
      <c r="L71">
        <f>NDMC_EOD!AG71+NDMC_EOD!AH71</f>
        <v>49.69</v>
      </c>
      <c r="M71">
        <f>TPDDL_EOD!AG71+TPDDL_EOD!AH71</f>
        <v>31.62</v>
      </c>
      <c r="N71">
        <f t="shared" si="6"/>
        <v>164</v>
      </c>
      <c r="O71" s="154">
        <f t="shared" si="7"/>
        <v>0</v>
      </c>
      <c r="P71">
        <v>46.4</v>
      </c>
      <c r="Q71">
        <v>26.35</v>
      </c>
      <c r="R71">
        <v>9.94</v>
      </c>
      <c r="S71">
        <v>49.69</v>
      </c>
      <c r="T71">
        <v>31.62</v>
      </c>
      <c r="U71" s="156">
        <f t="shared" si="8"/>
        <v>164</v>
      </c>
      <c r="V71" s="154">
        <f t="shared" si="9"/>
        <v>0</v>
      </c>
    </row>
    <row r="72" spans="1:22">
      <c r="A72" t="s">
        <v>114</v>
      </c>
      <c r="B72">
        <f>PPCL!B72</f>
        <v>164</v>
      </c>
      <c r="C72">
        <f>PPCL!C72</f>
        <v>0</v>
      </c>
      <c r="D72">
        <f>PPCL!M72</f>
        <v>164</v>
      </c>
      <c r="E72">
        <f>PPCL!N72</f>
        <v>0</v>
      </c>
      <c r="F72">
        <f t="shared" si="10"/>
        <v>164</v>
      </c>
      <c r="G72">
        <f t="shared" si="11"/>
        <v>164</v>
      </c>
      <c r="H72" s="154"/>
      <c r="I72">
        <f>BRPL_EOD!AG72+BRPL_EOD!AH72</f>
        <v>46.4</v>
      </c>
      <c r="J72">
        <f>BYPL_EOD!AG72+BYPL_EOD!AH72</f>
        <v>26.35</v>
      </c>
      <c r="K72">
        <f>MES_EOD!AG72+MES_EOD!AH72</f>
        <v>9.94</v>
      </c>
      <c r="L72">
        <f>NDMC_EOD!AG72+NDMC_EOD!AH72</f>
        <v>49.69</v>
      </c>
      <c r="M72">
        <f>TPDDL_EOD!AG72+TPDDL_EOD!AH72</f>
        <v>31.62</v>
      </c>
      <c r="N72">
        <f t="shared" si="6"/>
        <v>164</v>
      </c>
      <c r="O72" s="154">
        <f t="shared" si="7"/>
        <v>0</v>
      </c>
      <c r="P72">
        <v>46.4</v>
      </c>
      <c r="Q72">
        <v>26.35</v>
      </c>
      <c r="R72">
        <v>9.94</v>
      </c>
      <c r="S72">
        <v>49.69</v>
      </c>
      <c r="T72">
        <v>31.62</v>
      </c>
      <c r="U72" s="156">
        <f t="shared" si="8"/>
        <v>164</v>
      </c>
      <c r="V72" s="154">
        <f t="shared" si="9"/>
        <v>0</v>
      </c>
    </row>
    <row r="73" spans="1:22">
      <c r="A73" t="s">
        <v>115</v>
      </c>
      <c r="B73">
        <f>PPCL!B73</f>
        <v>164</v>
      </c>
      <c r="C73">
        <f>PPCL!C73</f>
        <v>0</v>
      </c>
      <c r="D73">
        <f>PPCL!M73</f>
        <v>164</v>
      </c>
      <c r="E73">
        <f>PPCL!N73</f>
        <v>0</v>
      </c>
      <c r="F73">
        <f t="shared" si="10"/>
        <v>164</v>
      </c>
      <c r="G73">
        <f t="shared" si="11"/>
        <v>164</v>
      </c>
      <c r="H73" s="154"/>
      <c r="I73">
        <f>BRPL_EOD!AG73+BRPL_EOD!AH73</f>
        <v>46.4</v>
      </c>
      <c r="J73">
        <f>BYPL_EOD!AG73+BYPL_EOD!AH73</f>
        <v>26.35</v>
      </c>
      <c r="K73">
        <f>MES_EOD!AG73+MES_EOD!AH73</f>
        <v>9.94</v>
      </c>
      <c r="L73">
        <f>NDMC_EOD!AG73+NDMC_EOD!AH73</f>
        <v>49.69</v>
      </c>
      <c r="M73">
        <f>TPDDL_EOD!AG73+TPDDL_EOD!AH73</f>
        <v>31.62</v>
      </c>
      <c r="N73">
        <f t="shared" si="6"/>
        <v>164</v>
      </c>
      <c r="O73" s="154">
        <f t="shared" si="7"/>
        <v>0</v>
      </c>
      <c r="P73">
        <v>46.4</v>
      </c>
      <c r="Q73">
        <v>26.35</v>
      </c>
      <c r="R73">
        <v>9.94</v>
      </c>
      <c r="S73">
        <v>49.69</v>
      </c>
      <c r="T73">
        <v>31.62</v>
      </c>
      <c r="U73" s="156">
        <f t="shared" si="8"/>
        <v>164</v>
      </c>
      <c r="V73" s="154">
        <f t="shared" si="9"/>
        <v>0</v>
      </c>
    </row>
    <row r="74" spans="1:22">
      <c r="A74" t="s">
        <v>116</v>
      </c>
      <c r="B74">
        <f>PPCL!B74</f>
        <v>164</v>
      </c>
      <c r="C74">
        <f>PPCL!C74</f>
        <v>0</v>
      </c>
      <c r="D74">
        <f>PPCL!M74</f>
        <v>164</v>
      </c>
      <c r="E74">
        <f>PPCL!N74</f>
        <v>0</v>
      </c>
      <c r="F74">
        <f t="shared" si="10"/>
        <v>164</v>
      </c>
      <c r="G74">
        <f t="shared" si="11"/>
        <v>164</v>
      </c>
      <c r="H74" s="154"/>
      <c r="I74">
        <f>BRPL_EOD!AG74+BRPL_EOD!AH74</f>
        <v>46.4</v>
      </c>
      <c r="J74">
        <f>BYPL_EOD!AG74+BYPL_EOD!AH74</f>
        <v>26.35</v>
      </c>
      <c r="K74">
        <f>MES_EOD!AG74+MES_EOD!AH74</f>
        <v>9.94</v>
      </c>
      <c r="L74">
        <f>NDMC_EOD!AG74+NDMC_EOD!AH74</f>
        <v>49.69</v>
      </c>
      <c r="M74">
        <f>TPDDL_EOD!AG74+TPDDL_EOD!AH74</f>
        <v>31.62</v>
      </c>
      <c r="N74">
        <f t="shared" si="6"/>
        <v>164</v>
      </c>
      <c r="O74" s="154">
        <f t="shared" si="7"/>
        <v>0</v>
      </c>
      <c r="P74">
        <v>46.4</v>
      </c>
      <c r="Q74">
        <v>26.35</v>
      </c>
      <c r="R74">
        <v>9.94</v>
      </c>
      <c r="S74">
        <v>49.69</v>
      </c>
      <c r="T74">
        <v>31.62</v>
      </c>
      <c r="U74" s="156">
        <f t="shared" si="8"/>
        <v>164</v>
      </c>
      <c r="V74" s="154">
        <f t="shared" si="9"/>
        <v>0</v>
      </c>
    </row>
    <row r="75" spans="1:22">
      <c r="A75" t="s">
        <v>117</v>
      </c>
      <c r="B75">
        <f>PPCL!B75</f>
        <v>158</v>
      </c>
      <c r="C75">
        <f>PPCL!C75</f>
        <v>0</v>
      </c>
      <c r="D75">
        <f>PPCL!M75</f>
        <v>158</v>
      </c>
      <c r="E75">
        <f>PPCL!N75</f>
        <v>0</v>
      </c>
      <c r="F75">
        <f t="shared" si="10"/>
        <v>158</v>
      </c>
      <c r="G75">
        <f t="shared" si="11"/>
        <v>158</v>
      </c>
      <c r="H75" s="154"/>
      <c r="I75">
        <f>BRPL_EOD!AG75+BRPL_EOD!AH75</f>
        <v>45</v>
      </c>
      <c r="J75">
        <f>BYPL_EOD!AG75+BYPL_EOD!AH75</f>
        <v>25.32</v>
      </c>
      <c r="K75">
        <f>MES_EOD!AG75+MES_EOD!AH75</f>
        <v>9.5500000000000007</v>
      </c>
      <c r="L75">
        <f>NDMC_EOD!AG75+NDMC_EOD!AH75</f>
        <v>47.75</v>
      </c>
      <c r="M75">
        <f>TPDDL_EOD!AG75+TPDDL_EOD!AH75</f>
        <v>30.38</v>
      </c>
      <c r="N75">
        <f t="shared" si="6"/>
        <v>158</v>
      </c>
      <c r="O75" s="154">
        <f t="shared" si="7"/>
        <v>0</v>
      </c>
      <c r="P75">
        <v>45</v>
      </c>
      <c r="Q75">
        <v>25.32</v>
      </c>
      <c r="R75">
        <v>9.5500000000000007</v>
      </c>
      <c r="S75">
        <v>47.75</v>
      </c>
      <c r="T75">
        <v>30.38</v>
      </c>
      <c r="U75" s="156">
        <f t="shared" si="8"/>
        <v>158</v>
      </c>
      <c r="V75" s="154">
        <f t="shared" si="9"/>
        <v>0</v>
      </c>
    </row>
    <row r="76" spans="1:22">
      <c r="A76" t="s">
        <v>118</v>
      </c>
      <c r="B76">
        <f>PPCL!B76</f>
        <v>162</v>
      </c>
      <c r="C76">
        <f>PPCL!C76</f>
        <v>0</v>
      </c>
      <c r="D76">
        <f>PPCL!M76</f>
        <v>162</v>
      </c>
      <c r="E76">
        <f>PPCL!N76</f>
        <v>0</v>
      </c>
      <c r="F76">
        <f t="shared" si="10"/>
        <v>162</v>
      </c>
      <c r="G76">
        <f t="shared" si="11"/>
        <v>162</v>
      </c>
      <c r="H76" s="154"/>
      <c r="I76">
        <f>BRPL_EOD!AG76+BRPL_EOD!AH76</f>
        <v>45.83</v>
      </c>
      <c r="J76">
        <f>BYPL_EOD!AG76+BYPL_EOD!AH76</f>
        <v>26.03</v>
      </c>
      <c r="K76">
        <f>MES_EOD!AG76+MES_EOD!AH76</f>
        <v>9.82</v>
      </c>
      <c r="L76">
        <f>NDMC_EOD!AG76+NDMC_EOD!AH76</f>
        <v>49.09</v>
      </c>
      <c r="M76">
        <f>TPDDL_EOD!AG76+TPDDL_EOD!AH76</f>
        <v>31.23</v>
      </c>
      <c r="N76">
        <f t="shared" si="6"/>
        <v>162</v>
      </c>
      <c r="O76" s="154">
        <f t="shared" si="7"/>
        <v>0</v>
      </c>
      <c r="P76">
        <v>45.83</v>
      </c>
      <c r="Q76">
        <v>26.03</v>
      </c>
      <c r="R76">
        <v>9.82</v>
      </c>
      <c r="S76">
        <v>49.09</v>
      </c>
      <c r="T76">
        <v>31.23</v>
      </c>
      <c r="U76" s="156">
        <f t="shared" si="8"/>
        <v>162</v>
      </c>
      <c r="V76" s="154">
        <f t="shared" si="9"/>
        <v>0</v>
      </c>
    </row>
    <row r="77" spans="1:22">
      <c r="A77" t="s">
        <v>119</v>
      </c>
      <c r="B77">
        <f>PPCL!B77</f>
        <v>156</v>
      </c>
      <c r="C77">
        <f>PPCL!C77</f>
        <v>0</v>
      </c>
      <c r="D77">
        <f>PPCL!M77</f>
        <v>156</v>
      </c>
      <c r="E77">
        <f>PPCL!N77</f>
        <v>0</v>
      </c>
      <c r="F77">
        <f t="shared" si="10"/>
        <v>156</v>
      </c>
      <c r="G77">
        <f t="shared" si="11"/>
        <v>156</v>
      </c>
      <c r="H77" s="154"/>
      <c r="I77">
        <f>BRPL_EOD!AG77+BRPL_EOD!AH77</f>
        <v>44.13</v>
      </c>
      <c r="J77">
        <f>BYPL_EOD!AG77+BYPL_EOD!AH77</f>
        <v>25.07</v>
      </c>
      <c r="K77">
        <f>MES_EOD!AG77+MES_EOD!AH77</f>
        <v>9.4499999999999993</v>
      </c>
      <c r="L77">
        <f>NDMC_EOD!AG77+NDMC_EOD!AH77</f>
        <v>47.27</v>
      </c>
      <c r="M77">
        <f>TPDDL_EOD!AG77+TPDDL_EOD!AH77</f>
        <v>30.08</v>
      </c>
      <c r="N77">
        <f t="shared" si="6"/>
        <v>156</v>
      </c>
      <c r="O77" s="154">
        <f t="shared" si="7"/>
        <v>0</v>
      </c>
      <c r="P77">
        <v>44.13</v>
      </c>
      <c r="Q77">
        <v>25.07</v>
      </c>
      <c r="R77">
        <v>9.4499999999999993</v>
      </c>
      <c r="S77">
        <v>47.27</v>
      </c>
      <c r="T77">
        <v>30.08</v>
      </c>
      <c r="U77" s="156">
        <f t="shared" si="8"/>
        <v>156</v>
      </c>
      <c r="V77" s="154">
        <f t="shared" si="9"/>
        <v>0</v>
      </c>
    </row>
    <row r="78" spans="1:22">
      <c r="A78" t="s">
        <v>120</v>
      </c>
      <c r="B78">
        <f>PPCL!B78</f>
        <v>156</v>
      </c>
      <c r="C78">
        <f>PPCL!C78</f>
        <v>0</v>
      </c>
      <c r="D78">
        <f>PPCL!M78</f>
        <v>156</v>
      </c>
      <c r="E78">
        <f>PPCL!N78</f>
        <v>0</v>
      </c>
      <c r="F78">
        <f t="shared" si="10"/>
        <v>156</v>
      </c>
      <c r="G78">
        <f t="shared" si="11"/>
        <v>156</v>
      </c>
      <c r="H78" s="154"/>
      <c r="I78">
        <f>BRPL_EOD!AG78+BRPL_EOD!AH78</f>
        <v>44.13</v>
      </c>
      <c r="J78">
        <f>BYPL_EOD!AG78+BYPL_EOD!AH78</f>
        <v>25.07</v>
      </c>
      <c r="K78">
        <f>MES_EOD!AG78+MES_EOD!AH78</f>
        <v>9.4499999999999993</v>
      </c>
      <c r="L78">
        <f>NDMC_EOD!AG78+NDMC_EOD!AH78</f>
        <v>47.27</v>
      </c>
      <c r="M78">
        <f>TPDDL_EOD!AG78+TPDDL_EOD!AH78</f>
        <v>30.08</v>
      </c>
      <c r="N78">
        <f t="shared" si="6"/>
        <v>156</v>
      </c>
      <c r="O78" s="154">
        <f t="shared" si="7"/>
        <v>0</v>
      </c>
      <c r="P78">
        <v>44.13</v>
      </c>
      <c r="Q78">
        <v>25.07</v>
      </c>
      <c r="R78">
        <v>9.4499999999999993</v>
      </c>
      <c r="S78">
        <v>47.27</v>
      </c>
      <c r="T78">
        <v>30.08</v>
      </c>
      <c r="U78" s="156">
        <f t="shared" si="8"/>
        <v>156</v>
      </c>
      <c r="V78" s="154">
        <f t="shared" si="9"/>
        <v>0</v>
      </c>
    </row>
    <row r="79" spans="1:22">
      <c r="A79" t="s">
        <v>121</v>
      </c>
      <c r="B79">
        <f>PPCL!B79</f>
        <v>160</v>
      </c>
      <c r="C79">
        <f>PPCL!C79</f>
        <v>0</v>
      </c>
      <c r="D79">
        <f>PPCL!M79</f>
        <v>160</v>
      </c>
      <c r="E79">
        <f>PPCL!N79</f>
        <v>0</v>
      </c>
      <c r="F79">
        <f t="shared" si="10"/>
        <v>160</v>
      </c>
      <c r="G79">
        <f t="shared" si="11"/>
        <v>160</v>
      </c>
      <c r="H79" s="154"/>
      <c r="I79">
        <f>BRPL_EOD!AG79+BRPL_EOD!AH79</f>
        <v>45.26</v>
      </c>
      <c r="J79">
        <f>BYPL_EOD!AG79+BYPL_EOD!AH79</f>
        <v>25.71</v>
      </c>
      <c r="K79">
        <f>MES_EOD!AG79+MES_EOD!AH79</f>
        <v>9.6999999999999993</v>
      </c>
      <c r="L79">
        <f>NDMC_EOD!AG79+NDMC_EOD!AH79</f>
        <v>48.48</v>
      </c>
      <c r="M79">
        <f>TPDDL_EOD!AG79+TPDDL_EOD!AH79</f>
        <v>30.85</v>
      </c>
      <c r="N79">
        <f t="shared" si="6"/>
        <v>160</v>
      </c>
      <c r="O79" s="154">
        <f t="shared" si="7"/>
        <v>0</v>
      </c>
      <c r="P79">
        <v>45.26</v>
      </c>
      <c r="Q79">
        <v>25.71</v>
      </c>
      <c r="R79">
        <v>9.6999999999999993</v>
      </c>
      <c r="S79">
        <v>48.48</v>
      </c>
      <c r="T79">
        <v>30.85</v>
      </c>
      <c r="U79" s="156">
        <f t="shared" si="8"/>
        <v>160</v>
      </c>
      <c r="V79" s="154">
        <f t="shared" si="9"/>
        <v>0</v>
      </c>
    </row>
    <row r="80" spans="1:22">
      <c r="A80" t="s">
        <v>122</v>
      </c>
      <c r="B80">
        <f>PPCL!B80</f>
        <v>160</v>
      </c>
      <c r="C80">
        <f>PPCL!C80</f>
        <v>0</v>
      </c>
      <c r="D80">
        <f>PPCL!M80</f>
        <v>160</v>
      </c>
      <c r="E80">
        <f>PPCL!N80</f>
        <v>0</v>
      </c>
      <c r="F80">
        <f t="shared" si="10"/>
        <v>160</v>
      </c>
      <c r="G80">
        <f t="shared" si="11"/>
        <v>160</v>
      </c>
      <c r="H80" s="154"/>
      <c r="I80">
        <f>BRPL_EOD!AG80+BRPL_EOD!AH80</f>
        <v>45.26</v>
      </c>
      <c r="J80">
        <f>BYPL_EOD!AG80+BYPL_EOD!AH80</f>
        <v>25.71</v>
      </c>
      <c r="K80">
        <f>MES_EOD!AG80+MES_EOD!AH80</f>
        <v>9.6999999999999993</v>
      </c>
      <c r="L80">
        <f>NDMC_EOD!AG80+NDMC_EOD!AH80</f>
        <v>48.48</v>
      </c>
      <c r="M80">
        <f>TPDDL_EOD!AG80+TPDDL_EOD!AH80</f>
        <v>30.85</v>
      </c>
      <c r="N80">
        <f t="shared" si="6"/>
        <v>160</v>
      </c>
      <c r="O80" s="154">
        <f t="shared" si="7"/>
        <v>0</v>
      </c>
      <c r="P80">
        <v>45.26</v>
      </c>
      <c r="Q80">
        <v>25.71</v>
      </c>
      <c r="R80">
        <v>9.6999999999999993</v>
      </c>
      <c r="S80">
        <v>48.48</v>
      </c>
      <c r="T80">
        <v>30.85</v>
      </c>
      <c r="U80" s="156">
        <f t="shared" si="8"/>
        <v>160</v>
      </c>
      <c r="V80" s="154">
        <f t="shared" si="9"/>
        <v>0</v>
      </c>
    </row>
    <row r="81" spans="1:22">
      <c r="A81" t="s">
        <v>123</v>
      </c>
      <c r="B81">
        <f>PPCL!B81</f>
        <v>158</v>
      </c>
      <c r="C81">
        <f>PPCL!C81</f>
        <v>0</v>
      </c>
      <c r="D81">
        <f>PPCL!M81</f>
        <v>158</v>
      </c>
      <c r="E81">
        <f>PPCL!N81</f>
        <v>0</v>
      </c>
      <c r="F81">
        <f t="shared" si="10"/>
        <v>158</v>
      </c>
      <c r="G81">
        <f t="shared" si="11"/>
        <v>158</v>
      </c>
      <c r="H81" s="154"/>
      <c r="I81">
        <f>BRPL_EOD!AG81+BRPL_EOD!AH81</f>
        <v>44.7</v>
      </c>
      <c r="J81">
        <f>BYPL_EOD!AG81+BYPL_EOD!AH81</f>
        <v>25.39</v>
      </c>
      <c r="K81">
        <f>MES_EOD!AG81+MES_EOD!AH81</f>
        <v>9.57</v>
      </c>
      <c r="L81">
        <f>NDMC_EOD!AG81+NDMC_EOD!AH81</f>
        <v>47.87</v>
      </c>
      <c r="M81">
        <f>TPDDL_EOD!AG81+TPDDL_EOD!AH81</f>
        <v>30.46</v>
      </c>
      <c r="N81">
        <f t="shared" si="6"/>
        <v>157.99</v>
      </c>
      <c r="O81" s="154">
        <f t="shared" si="7"/>
        <v>9.9999999999909051E-3</v>
      </c>
      <c r="P81">
        <v>44.7</v>
      </c>
      <c r="Q81">
        <v>25.390599999999999</v>
      </c>
      <c r="R81">
        <v>9.5734605393896306</v>
      </c>
      <c r="S81">
        <v>47.873690205819727</v>
      </c>
      <c r="T81">
        <v>30.462249254790631</v>
      </c>
      <c r="U81" s="156">
        <f t="shared" si="8"/>
        <v>157.99999999999997</v>
      </c>
      <c r="V81" s="154">
        <f t="shared" si="9"/>
        <v>0</v>
      </c>
    </row>
    <row r="82" spans="1:22">
      <c r="A82" t="s">
        <v>124</v>
      </c>
      <c r="B82">
        <f>PPCL!B82</f>
        <v>164</v>
      </c>
      <c r="C82">
        <f>PPCL!C82</f>
        <v>0</v>
      </c>
      <c r="D82">
        <f>PPCL!M82</f>
        <v>164</v>
      </c>
      <c r="E82">
        <f>PPCL!N82</f>
        <v>0</v>
      </c>
      <c r="F82">
        <f t="shared" si="10"/>
        <v>164</v>
      </c>
      <c r="G82">
        <f t="shared" si="11"/>
        <v>164</v>
      </c>
      <c r="H82" s="154"/>
      <c r="I82">
        <f>BRPL_EOD!AG82+BRPL_EOD!AH82</f>
        <v>46.4</v>
      </c>
      <c r="J82">
        <f>BYPL_EOD!AG82+BYPL_EOD!AH82</f>
        <v>26.35</v>
      </c>
      <c r="K82">
        <f>MES_EOD!AG82+MES_EOD!AH82</f>
        <v>9.94</v>
      </c>
      <c r="L82">
        <f>NDMC_EOD!AG82+NDMC_EOD!AH82</f>
        <v>49.69</v>
      </c>
      <c r="M82">
        <f>TPDDL_EOD!AG82+TPDDL_EOD!AH82</f>
        <v>31.62</v>
      </c>
      <c r="N82">
        <f t="shared" si="6"/>
        <v>164</v>
      </c>
      <c r="O82" s="154">
        <f t="shared" si="7"/>
        <v>0</v>
      </c>
      <c r="P82">
        <v>46.4</v>
      </c>
      <c r="Q82">
        <v>26.35</v>
      </c>
      <c r="R82">
        <v>9.94</v>
      </c>
      <c r="S82">
        <v>49.69</v>
      </c>
      <c r="T82">
        <v>31.62</v>
      </c>
      <c r="U82" s="156">
        <f t="shared" si="8"/>
        <v>164</v>
      </c>
      <c r="V82" s="154">
        <f t="shared" si="9"/>
        <v>0</v>
      </c>
    </row>
    <row r="83" spans="1:22">
      <c r="A83" t="s">
        <v>125</v>
      </c>
      <c r="B83">
        <f>PPCL!B83</f>
        <v>164</v>
      </c>
      <c r="C83">
        <f>PPCL!C83</f>
        <v>0</v>
      </c>
      <c r="D83">
        <f>PPCL!M83</f>
        <v>164</v>
      </c>
      <c r="E83">
        <f>PPCL!N83</f>
        <v>0</v>
      </c>
      <c r="F83">
        <f t="shared" si="10"/>
        <v>164</v>
      </c>
      <c r="G83">
        <f t="shared" si="11"/>
        <v>164</v>
      </c>
      <c r="H83" s="154"/>
      <c r="I83">
        <f>BRPL_EOD!AG83+BRPL_EOD!AH83</f>
        <v>46.4</v>
      </c>
      <c r="J83">
        <f>BYPL_EOD!AG83+BYPL_EOD!AH83</f>
        <v>26.35</v>
      </c>
      <c r="K83">
        <f>MES_EOD!AG83+MES_EOD!AH83</f>
        <v>9.94</v>
      </c>
      <c r="L83">
        <f>NDMC_EOD!AG83+NDMC_EOD!AH83</f>
        <v>49.69</v>
      </c>
      <c r="M83">
        <f>TPDDL_EOD!AG83+TPDDL_EOD!AH83</f>
        <v>31.62</v>
      </c>
      <c r="N83">
        <f t="shared" si="6"/>
        <v>164</v>
      </c>
      <c r="O83" s="154">
        <f t="shared" si="7"/>
        <v>0</v>
      </c>
      <c r="P83">
        <v>46.4</v>
      </c>
      <c r="Q83">
        <v>26.35</v>
      </c>
      <c r="R83">
        <v>9.94</v>
      </c>
      <c r="S83">
        <v>49.69</v>
      </c>
      <c r="T83">
        <v>31.62</v>
      </c>
      <c r="U83" s="156">
        <f t="shared" si="8"/>
        <v>164</v>
      </c>
      <c r="V83" s="154">
        <f t="shared" si="9"/>
        <v>0</v>
      </c>
    </row>
    <row r="84" spans="1:22">
      <c r="A84" t="s">
        <v>126</v>
      </c>
      <c r="B84">
        <f>PPCL!B84</f>
        <v>164</v>
      </c>
      <c r="C84">
        <f>PPCL!C84</f>
        <v>0</v>
      </c>
      <c r="D84">
        <f>PPCL!M84</f>
        <v>164</v>
      </c>
      <c r="E84">
        <f>PPCL!N84</f>
        <v>0</v>
      </c>
      <c r="F84">
        <f t="shared" si="10"/>
        <v>164</v>
      </c>
      <c r="G84">
        <f t="shared" si="11"/>
        <v>164</v>
      </c>
      <c r="H84" s="154"/>
      <c r="I84">
        <f>BRPL_EOD!AG84+BRPL_EOD!AH84</f>
        <v>46.4</v>
      </c>
      <c r="J84">
        <f>BYPL_EOD!AG84+BYPL_EOD!AH84</f>
        <v>26.35</v>
      </c>
      <c r="K84">
        <f>MES_EOD!AG84+MES_EOD!AH84</f>
        <v>9.94</v>
      </c>
      <c r="L84">
        <f>NDMC_EOD!AG84+NDMC_EOD!AH84</f>
        <v>49.69</v>
      </c>
      <c r="M84">
        <f>TPDDL_EOD!AG84+TPDDL_EOD!AH84</f>
        <v>31.62</v>
      </c>
      <c r="N84">
        <f t="shared" si="6"/>
        <v>164</v>
      </c>
      <c r="O84" s="154">
        <f t="shared" si="7"/>
        <v>0</v>
      </c>
      <c r="P84">
        <v>46.4</v>
      </c>
      <c r="Q84">
        <v>26.35</v>
      </c>
      <c r="R84">
        <v>9.94</v>
      </c>
      <c r="S84">
        <v>49.69</v>
      </c>
      <c r="T84">
        <v>31.62</v>
      </c>
      <c r="U84" s="156">
        <f t="shared" si="8"/>
        <v>164</v>
      </c>
      <c r="V84" s="154">
        <f t="shared" si="9"/>
        <v>0</v>
      </c>
    </row>
    <row r="85" spans="1:22">
      <c r="A85" t="s">
        <v>127</v>
      </c>
      <c r="B85">
        <f>PPCL!B85</f>
        <v>164</v>
      </c>
      <c r="C85">
        <f>PPCL!C85</f>
        <v>0</v>
      </c>
      <c r="D85">
        <f>PPCL!M85</f>
        <v>164</v>
      </c>
      <c r="E85">
        <f>PPCL!N85</f>
        <v>0</v>
      </c>
      <c r="F85">
        <f t="shared" si="10"/>
        <v>164</v>
      </c>
      <c r="G85">
        <f t="shared" si="11"/>
        <v>164</v>
      </c>
      <c r="H85" s="154"/>
      <c r="I85">
        <f>BRPL_EOD!AG85+BRPL_EOD!AH85</f>
        <v>46.4</v>
      </c>
      <c r="J85">
        <f>BYPL_EOD!AG85+BYPL_EOD!AH85</f>
        <v>26.35</v>
      </c>
      <c r="K85">
        <f>MES_EOD!AG85+MES_EOD!AH85</f>
        <v>9.94</v>
      </c>
      <c r="L85">
        <f>NDMC_EOD!AG85+NDMC_EOD!AH85</f>
        <v>49.69</v>
      </c>
      <c r="M85">
        <f>TPDDL_EOD!AG85+TPDDL_EOD!AH85</f>
        <v>31.62</v>
      </c>
      <c r="N85">
        <f t="shared" si="6"/>
        <v>164</v>
      </c>
      <c r="O85" s="154">
        <f t="shared" si="7"/>
        <v>0</v>
      </c>
      <c r="P85">
        <v>46.4</v>
      </c>
      <c r="Q85">
        <v>26.35</v>
      </c>
      <c r="R85">
        <v>9.94</v>
      </c>
      <c r="S85">
        <v>49.69</v>
      </c>
      <c r="T85">
        <v>31.62</v>
      </c>
      <c r="U85" s="156">
        <f t="shared" si="8"/>
        <v>164</v>
      </c>
      <c r="V85" s="154">
        <f t="shared" si="9"/>
        <v>0</v>
      </c>
    </row>
    <row r="86" spans="1:22">
      <c r="A86" t="s">
        <v>128</v>
      </c>
      <c r="B86">
        <f>PPCL!B86</f>
        <v>160</v>
      </c>
      <c r="C86">
        <f>PPCL!C86</f>
        <v>0</v>
      </c>
      <c r="D86">
        <f>PPCL!M86</f>
        <v>160</v>
      </c>
      <c r="E86">
        <f>PPCL!N86</f>
        <v>0</v>
      </c>
      <c r="F86">
        <f t="shared" si="10"/>
        <v>160</v>
      </c>
      <c r="G86">
        <f t="shared" si="11"/>
        <v>160</v>
      </c>
      <c r="H86" s="154"/>
      <c r="I86">
        <f>BRPL_EOD!AG86+BRPL_EOD!AH86</f>
        <v>45.26</v>
      </c>
      <c r="J86">
        <f>BYPL_EOD!AG86+BYPL_EOD!AH86</f>
        <v>25.71</v>
      </c>
      <c r="K86">
        <f>MES_EOD!AG86+MES_EOD!AH86</f>
        <v>9.6999999999999993</v>
      </c>
      <c r="L86">
        <f>NDMC_EOD!AG86+NDMC_EOD!AH86</f>
        <v>48.48</v>
      </c>
      <c r="M86">
        <f>TPDDL_EOD!AG86+TPDDL_EOD!AH86</f>
        <v>30.85</v>
      </c>
      <c r="N86">
        <f t="shared" si="6"/>
        <v>160</v>
      </c>
      <c r="O86" s="154">
        <f t="shared" si="7"/>
        <v>0</v>
      </c>
      <c r="P86">
        <v>45.26</v>
      </c>
      <c r="Q86">
        <v>25.71</v>
      </c>
      <c r="R86">
        <v>9.6999999999999993</v>
      </c>
      <c r="S86">
        <v>48.48</v>
      </c>
      <c r="T86">
        <v>30.85</v>
      </c>
      <c r="U86" s="156">
        <f t="shared" si="8"/>
        <v>160</v>
      </c>
      <c r="V86" s="154">
        <f t="shared" si="9"/>
        <v>0</v>
      </c>
    </row>
    <row r="87" spans="1:22">
      <c r="A87" t="s">
        <v>129</v>
      </c>
      <c r="B87">
        <f>PPCL!B87</f>
        <v>157</v>
      </c>
      <c r="C87">
        <f>PPCL!C87</f>
        <v>0</v>
      </c>
      <c r="D87">
        <f>PPCL!M87</f>
        <v>157</v>
      </c>
      <c r="E87">
        <f>PPCL!N87</f>
        <v>0</v>
      </c>
      <c r="F87">
        <f t="shared" si="10"/>
        <v>157</v>
      </c>
      <c r="G87">
        <f t="shared" si="11"/>
        <v>157</v>
      </c>
      <c r="H87" s="154"/>
      <c r="I87">
        <f>BRPL_EOD!AG87+BRPL_EOD!AH87</f>
        <v>44.42</v>
      </c>
      <c r="J87">
        <f>BYPL_EOD!AG87+BYPL_EOD!AH87</f>
        <v>25.23</v>
      </c>
      <c r="K87">
        <f>MES_EOD!AG87+MES_EOD!AH87</f>
        <v>9.51</v>
      </c>
      <c r="L87">
        <f>NDMC_EOD!AG87+NDMC_EOD!AH87</f>
        <v>47.57</v>
      </c>
      <c r="M87">
        <f>TPDDL_EOD!AG87+TPDDL_EOD!AH87</f>
        <v>30.27</v>
      </c>
      <c r="N87">
        <f t="shared" si="6"/>
        <v>157.00000000000003</v>
      </c>
      <c r="O87" s="154">
        <f t="shared" si="7"/>
        <v>0</v>
      </c>
      <c r="P87">
        <v>44.419999999999995</v>
      </c>
      <c r="Q87">
        <v>25.229999999999997</v>
      </c>
      <c r="R87">
        <v>9.509999999999998</v>
      </c>
      <c r="S87">
        <v>47.569999999999993</v>
      </c>
      <c r="T87">
        <v>30.269999999999992</v>
      </c>
      <c r="U87" s="156">
        <f t="shared" si="8"/>
        <v>156.99999999999997</v>
      </c>
      <c r="V87" s="154">
        <f t="shared" si="9"/>
        <v>0</v>
      </c>
    </row>
    <row r="88" spans="1:22">
      <c r="A88" t="s">
        <v>130</v>
      </c>
      <c r="B88">
        <f>PPCL!B88</f>
        <v>160</v>
      </c>
      <c r="C88">
        <f>PPCL!C88</f>
        <v>0</v>
      </c>
      <c r="D88">
        <f>PPCL!M88</f>
        <v>160</v>
      </c>
      <c r="E88">
        <f>PPCL!N88</f>
        <v>0</v>
      </c>
      <c r="F88">
        <f t="shared" si="10"/>
        <v>160</v>
      </c>
      <c r="G88">
        <f t="shared" si="11"/>
        <v>160</v>
      </c>
      <c r="H88" s="154"/>
      <c r="I88">
        <f>BRPL_EOD!AG88+BRPL_EOD!AH88</f>
        <v>45.26</v>
      </c>
      <c r="J88">
        <f>BYPL_EOD!AG88+BYPL_EOD!AH88</f>
        <v>25.71</v>
      </c>
      <c r="K88">
        <f>MES_EOD!AG88+MES_EOD!AH88</f>
        <v>9.6999999999999993</v>
      </c>
      <c r="L88">
        <f>NDMC_EOD!AG88+NDMC_EOD!AH88</f>
        <v>48.48</v>
      </c>
      <c r="M88">
        <f>TPDDL_EOD!AG88+TPDDL_EOD!AH88</f>
        <v>30.85</v>
      </c>
      <c r="N88">
        <f t="shared" si="6"/>
        <v>160</v>
      </c>
      <c r="O88" s="154">
        <f t="shared" si="7"/>
        <v>0</v>
      </c>
      <c r="P88">
        <v>45.26</v>
      </c>
      <c r="Q88">
        <v>25.71</v>
      </c>
      <c r="R88">
        <v>9.6999999999999993</v>
      </c>
      <c r="S88">
        <v>48.48</v>
      </c>
      <c r="T88">
        <v>30.85</v>
      </c>
      <c r="U88" s="156">
        <f t="shared" si="8"/>
        <v>160</v>
      </c>
      <c r="V88" s="154">
        <f t="shared" si="9"/>
        <v>0</v>
      </c>
    </row>
    <row r="89" spans="1:22">
      <c r="A89" t="s">
        <v>131</v>
      </c>
      <c r="B89">
        <f>PPCL!B89</f>
        <v>160</v>
      </c>
      <c r="C89">
        <f>PPCL!C89</f>
        <v>0</v>
      </c>
      <c r="D89">
        <f>PPCL!M89</f>
        <v>160</v>
      </c>
      <c r="E89">
        <f>PPCL!N89</f>
        <v>0</v>
      </c>
      <c r="F89">
        <f t="shared" si="10"/>
        <v>160</v>
      </c>
      <c r="G89">
        <f t="shared" si="11"/>
        <v>160</v>
      </c>
      <c r="H89" s="154"/>
      <c r="I89">
        <f>BRPL_EOD!AG89+BRPL_EOD!AH89</f>
        <v>45.26</v>
      </c>
      <c r="J89">
        <f>BYPL_EOD!AG89+BYPL_EOD!AH89</f>
        <v>25.71</v>
      </c>
      <c r="K89">
        <f>MES_EOD!AG89+MES_EOD!AH89</f>
        <v>9.6999999999999993</v>
      </c>
      <c r="L89">
        <f>NDMC_EOD!AG89+NDMC_EOD!AH89</f>
        <v>48.48</v>
      </c>
      <c r="M89">
        <f>TPDDL_EOD!AG89+TPDDL_EOD!AH89</f>
        <v>30.85</v>
      </c>
      <c r="N89">
        <f t="shared" si="6"/>
        <v>160</v>
      </c>
      <c r="O89" s="154">
        <f t="shared" si="7"/>
        <v>0</v>
      </c>
      <c r="P89">
        <v>45.26</v>
      </c>
      <c r="Q89">
        <v>25.71</v>
      </c>
      <c r="R89">
        <v>9.6999999999999993</v>
      </c>
      <c r="S89">
        <v>48.48</v>
      </c>
      <c r="T89">
        <v>30.85</v>
      </c>
      <c r="U89" s="156">
        <f t="shared" si="8"/>
        <v>160</v>
      </c>
      <c r="V89" s="154">
        <f t="shared" si="9"/>
        <v>0</v>
      </c>
    </row>
    <row r="90" spans="1:22">
      <c r="A90" t="s">
        <v>132</v>
      </c>
      <c r="B90">
        <f>PPCL!B90</f>
        <v>160</v>
      </c>
      <c r="C90">
        <f>PPCL!C90</f>
        <v>0</v>
      </c>
      <c r="D90">
        <f>PPCL!M90</f>
        <v>160</v>
      </c>
      <c r="E90">
        <f>PPCL!N90</f>
        <v>0</v>
      </c>
      <c r="F90">
        <f t="shared" si="10"/>
        <v>160</v>
      </c>
      <c r="G90">
        <f t="shared" si="11"/>
        <v>160</v>
      </c>
      <c r="H90" s="154"/>
      <c r="I90">
        <f>BRPL_EOD!AG90+BRPL_EOD!AH90</f>
        <v>45.26</v>
      </c>
      <c r="J90">
        <f>BYPL_EOD!AG90+BYPL_EOD!AH90</f>
        <v>25.71</v>
      </c>
      <c r="K90">
        <f>MES_EOD!AG90+MES_EOD!AH90</f>
        <v>9.6999999999999993</v>
      </c>
      <c r="L90">
        <f>NDMC_EOD!AG90+NDMC_EOD!AH90</f>
        <v>48.48</v>
      </c>
      <c r="M90">
        <f>TPDDL_EOD!AG90+TPDDL_EOD!AH90</f>
        <v>30.85</v>
      </c>
      <c r="N90">
        <f t="shared" si="6"/>
        <v>160</v>
      </c>
      <c r="O90" s="154">
        <f t="shared" si="7"/>
        <v>0</v>
      </c>
      <c r="P90">
        <v>45.26</v>
      </c>
      <c r="Q90">
        <v>25.71</v>
      </c>
      <c r="R90">
        <v>9.6999999999999993</v>
      </c>
      <c r="S90">
        <v>48.48</v>
      </c>
      <c r="T90">
        <v>30.85</v>
      </c>
      <c r="U90" s="156">
        <f t="shared" si="8"/>
        <v>160</v>
      </c>
      <c r="V90" s="154">
        <f t="shared" si="9"/>
        <v>0</v>
      </c>
    </row>
    <row r="91" spans="1:22">
      <c r="A91" t="s">
        <v>133</v>
      </c>
      <c r="B91">
        <f>PPCL!B91</f>
        <v>160</v>
      </c>
      <c r="C91">
        <f>PPCL!C91</f>
        <v>0</v>
      </c>
      <c r="D91">
        <f>PPCL!M91</f>
        <v>160</v>
      </c>
      <c r="E91">
        <f>PPCL!N91</f>
        <v>0</v>
      </c>
      <c r="F91">
        <f t="shared" si="10"/>
        <v>160</v>
      </c>
      <c r="G91">
        <f t="shared" si="11"/>
        <v>160</v>
      </c>
      <c r="H91" s="154"/>
      <c r="I91">
        <f>BRPL_EOD!AG91+BRPL_EOD!AH91</f>
        <v>45.26</v>
      </c>
      <c r="J91">
        <f>BYPL_EOD!AG91+BYPL_EOD!AH91</f>
        <v>25.71</v>
      </c>
      <c r="K91">
        <f>MES_EOD!AG91+MES_EOD!AH91</f>
        <v>9.6999999999999993</v>
      </c>
      <c r="L91">
        <f>NDMC_EOD!AG91+NDMC_EOD!AH91</f>
        <v>48.48</v>
      </c>
      <c r="M91">
        <f>TPDDL_EOD!AG91+TPDDL_EOD!AH91</f>
        <v>30.85</v>
      </c>
      <c r="N91">
        <f t="shared" si="6"/>
        <v>160</v>
      </c>
      <c r="O91" s="154">
        <f t="shared" si="7"/>
        <v>0</v>
      </c>
      <c r="P91">
        <v>45.26</v>
      </c>
      <c r="Q91">
        <v>25.71</v>
      </c>
      <c r="R91">
        <v>9.6999999999999993</v>
      </c>
      <c r="S91">
        <v>48.48</v>
      </c>
      <c r="T91">
        <v>30.85</v>
      </c>
      <c r="U91" s="156">
        <f t="shared" si="8"/>
        <v>160</v>
      </c>
      <c r="V91" s="154">
        <f t="shared" si="9"/>
        <v>0</v>
      </c>
    </row>
    <row r="92" spans="1:22">
      <c r="A92" t="s">
        <v>134</v>
      </c>
      <c r="B92">
        <f>PPCL!B92</f>
        <v>160</v>
      </c>
      <c r="C92">
        <f>PPCL!C92</f>
        <v>0</v>
      </c>
      <c r="D92">
        <f>PPCL!M92</f>
        <v>160</v>
      </c>
      <c r="E92">
        <f>PPCL!N92</f>
        <v>0</v>
      </c>
      <c r="F92">
        <f t="shared" si="10"/>
        <v>160</v>
      </c>
      <c r="G92">
        <f t="shared" si="11"/>
        <v>160</v>
      </c>
      <c r="H92" s="154"/>
      <c r="I92">
        <f>BRPL_EOD!AG92+BRPL_EOD!AH92</f>
        <v>45.26</v>
      </c>
      <c r="J92">
        <f>BYPL_EOD!AG92+BYPL_EOD!AH92</f>
        <v>25.71</v>
      </c>
      <c r="K92">
        <f>MES_EOD!AG92+MES_EOD!AH92</f>
        <v>9.6999999999999993</v>
      </c>
      <c r="L92">
        <f>NDMC_EOD!AG92+NDMC_EOD!AH92</f>
        <v>48.48</v>
      </c>
      <c r="M92">
        <f>TPDDL_EOD!AG92+TPDDL_EOD!AH92</f>
        <v>30.85</v>
      </c>
      <c r="N92">
        <f t="shared" si="6"/>
        <v>160</v>
      </c>
      <c r="O92" s="154">
        <f t="shared" si="7"/>
        <v>0</v>
      </c>
      <c r="P92">
        <v>45.26</v>
      </c>
      <c r="Q92">
        <v>25.71</v>
      </c>
      <c r="R92">
        <v>9.6999999999999993</v>
      </c>
      <c r="S92">
        <v>48.48</v>
      </c>
      <c r="T92">
        <v>30.85</v>
      </c>
      <c r="U92" s="156">
        <f t="shared" si="8"/>
        <v>160</v>
      </c>
      <c r="V92" s="154">
        <f t="shared" si="9"/>
        <v>0</v>
      </c>
    </row>
    <row r="93" spans="1:22">
      <c r="A93" t="s">
        <v>135</v>
      </c>
      <c r="B93">
        <f>PPCL!B93</f>
        <v>157</v>
      </c>
      <c r="C93">
        <f>PPCL!C93</f>
        <v>0</v>
      </c>
      <c r="D93">
        <f>PPCL!M93</f>
        <v>157</v>
      </c>
      <c r="E93">
        <f>PPCL!N93</f>
        <v>0</v>
      </c>
      <c r="F93">
        <f t="shared" si="10"/>
        <v>157</v>
      </c>
      <c r="G93">
        <f t="shared" si="11"/>
        <v>157</v>
      </c>
      <c r="H93" s="154"/>
      <c r="I93">
        <f>BRPL_EOD!AG93+BRPL_EOD!AH93</f>
        <v>44.42</v>
      </c>
      <c r="J93">
        <f>BYPL_EOD!AG93+BYPL_EOD!AH93</f>
        <v>25.23</v>
      </c>
      <c r="K93">
        <f>MES_EOD!AG93+MES_EOD!AH93</f>
        <v>9.51</v>
      </c>
      <c r="L93">
        <f>NDMC_EOD!AG93+NDMC_EOD!AH93</f>
        <v>47.57</v>
      </c>
      <c r="M93">
        <f>TPDDL_EOD!AG93+TPDDL_EOD!AH93</f>
        <v>30.27</v>
      </c>
      <c r="N93">
        <f t="shared" si="6"/>
        <v>157.00000000000003</v>
      </c>
      <c r="O93" s="154">
        <f t="shared" si="7"/>
        <v>0</v>
      </c>
      <c r="P93">
        <v>44.419999999999995</v>
      </c>
      <c r="Q93">
        <v>25.229999999999997</v>
      </c>
      <c r="R93">
        <v>9.509999999999998</v>
      </c>
      <c r="S93">
        <v>47.569999999999993</v>
      </c>
      <c r="T93">
        <v>30.269999999999992</v>
      </c>
      <c r="U93" s="156">
        <f t="shared" si="8"/>
        <v>156.99999999999997</v>
      </c>
      <c r="V93" s="154">
        <f t="shared" si="9"/>
        <v>0</v>
      </c>
    </row>
    <row r="94" spans="1:22">
      <c r="A94" t="s">
        <v>136</v>
      </c>
      <c r="B94">
        <f>PPCL!B94</f>
        <v>160</v>
      </c>
      <c r="C94">
        <f>PPCL!C94</f>
        <v>0</v>
      </c>
      <c r="D94">
        <f>PPCL!M94</f>
        <v>160</v>
      </c>
      <c r="E94">
        <f>PPCL!N94</f>
        <v>0</v>
      </c>
      <c r="F94">
        <f t="shared" si="10"/>
        <v>160</v>
      </c>
      <c r="G94">
        <f t="shared" si="11"/>
        <v>160</v>
      </c>
      <c r="H94" s="154"/>
      <c r="I94">
        <f>BRPL_EOD!AG94+BRPL_EOD!AH94</f>
        <v>45.26</v>
      </c>
      <c r="J94">
        <f>BYPL_EOD!AG94+BYPL_EOD!AH94</f>
        <v>25.71</v>
      </c>
      <c r="K94">
        <f>MES_EOD!AG94+MES_EOD!AH94</f>
        <v>9.6999999999999993</v>
      </c>
      <c r="L94">
        <f>NDMC_EOD!AG94+NDMC_EOD!AH94</f>
        <v>48.48</v>
      </c>
      <c r="M94">
        <f>TPDDL_EOD!AG94+TPDDL_EOD!AH94</f>
        <v>30.85</v>
      </c>
      <c r="N94">
        <f t="shared" si="6"/>
        <v>160</v>
      </c>
      <c r="O94" s="154">
        <f t="shared" si="7"/>
        <v>0</v>
      </c>
      <c r="P94">
        <v>45.26</v>
      </c>
      <c r="Q94">
        <v>25.71</v>
      </c>
      <c r="R94">
        <v>9.6999999999999993</v>
      </c>
      <c r="S94">
        <v>48.48</v>
      </c>
      <c r="T94">
        <v>30.85</v>
      </c>
      <c r="U94" s="156">
        <f t="shared" si="8"/>
        <v>160</v>
      </c>
      <c r="V94" s="154">
        <f t="shared" si="9"/>
        <v>0</v>
      </c>
    </row>
    <row r="95" spans="1:22">
      <c r="A95" t="s">
        <v>137</v>
      </c>
      <c r="B95">
        <f>PPCL!B95</f>
        <v>160</v>
      </c>
      <c r="C95">
        <f>PPCL!C95</f>
        <v>0</v>
      </c>
      <c r="D95">
        <f>PPCL!M95</f>
        <v>160</v>
      </c>
      <c r="E95">
        <f>PPCL!N95</f>
        <v>0</v>
      </c>
      <c r="F95">
        <f t="shared" si="10"/>
        <v>160</v>
      </c>
      <c r="G95">
        <f t="shared" si="11"/>
        <v>160</v>
      </c>
      <c r="H95" s="154"/>
      <c r="I95">
        <f>BRPL_EOD!AG95+BRPL_EOD!AH95</f>
        <v>45.26</v>
      </c>
      <c r="J95">
        <f>BYPL_EOD!AG95+BYPL_EOD!AH95</f>
        <v>25.71</v>
      </c>
      <c r="K95">
        <f>MES_EOD!AG95+MES_EOD!AH95</f>
        <v>9.6999999999999993</v>
      </c>
      <c r="L95">
        <f>NDMC_EOD!AG95+NDMC_EOD!AH95</f>
        <v>48.48</v>
      </c>
      <c r="M95">
        <f>TPDDL_EOD!AG95+TPDDL_EOD!AH95</f>
        <v>30.85</v>
      </c>
      <c r="N95">
        <f t="shared" si="6"/>
        <v>160</v>
      </c>
      <c r="O95" s="154">
        <f t="shared" si="7"/>
        <v>0</v>
      </c>
      <c r="P95">
        <v>45.26</v>
      </c>
      <c r="Q95">
        <v>25.71</v>
      </c>
      <c r="R95">
        <v>9.6999999999999993</v>
      </c>
      <c r="S95">
        <v>48.48</v>
      </c>
      <c r="T95">
        <v>30.85</v>
      </c>
      <c r="U95" s="156">
        <f t="shared" si="8"/>
        <v>160</v>
      </c>
      <c r="V95" s="154">
        <f t="shared" si="9"/>
        <v>0</v>
      </c>
    </row>
    <row r="96" spans="1:22">
      <c r="A96" t="s">
        <v>138</v>
      </c>
      <c r="B96">
        <f>PPCL!B96</f>
        <v>160</v>
      </c>
      <c r="C96">
        <f>PPCL!C96</f>
        <v>0</v>
      </c>
      <c r="D96">
        <f>PPCL!M96</f>
        <v>160</v>
      </c>
      <c r="E96">
        <f>PPCL!N96</f>
        <v>0</v>
      </c>
      <c r="F96">
        <f t="shared" si="10"/>
        <v>160</v>
      </c>
      <c r="G96">
        <f t="shared" si="11"/>
        <v>160</v>
      </c>
      <c r="H96" s="154"/>
      <c r="I96">
        <f>BRPL_EOD!AG96+BRPL_EOD!AH96</f>
        <v>45.26</v>
      </c>
      <c r="J96">
        <f>BYPL_EOD!AG96+BYPL_EOD!AH96</f>
        <v>25.71</v>
      </c>
      <c r="K96">
        <f>MES_EOD!AG96+MES_EOD!AH96</f>
        <v>9.6999999999999993</v>
      </c>
      <c r="L96">
        <f>NDMC_EOD!AG96+NDMC_EOD!AH96</f>
        <v>48.48</v>
      </c>
      <c r="M96">
        <f>TPDDL_EOD!AG96+TPDDL_EOD!AH96</f>
        <v>30.85</v>
      </c>
      <c r="N96">
        <f t="shared" si="6"/>
        <v>160</v>
      </c>
      <c r="O96" s="154">
        <f t="shared" si="7"/>
        <v>0</v>
      </c>
      <c r="P96">
        <v>45.26</v>
      </c>
      <c r="Q96">
        <v>25.71</v>
      </c>
      <c r="R96">
        <v>9.6999999999999993</v>
      </c>
      <c r="S96">
        <v>48.48</v>
      </c>
      <c r="T96">
        <v>30.85</v>
      </c>
      <c r="U96" s="156">
        <f t="shared" si="8"/>
        <v>160</v>
      </c>
      <c r="V96" s="154">
        <f t="shared" si="9"/>
        <v>0</v>
      </c>
    </row>
    <row r="97" spans="1:22">
      <c r="A97" t="s">
        <v>139</v>
      </c>
      <c r="B97">
        <f>PPCL!B97</f>
        <v>160</v>
      </c>
      <c r="C97">
        <f>PPCL!C97</f>
        <v>0</v>
      </c>
      <c r="D97">
        <f>PPCL!M97</f>
        <v>160</v>
      </c>
      <c r="E97">
        <f>PPCL!N97</f>
        <v>0</v>
      </c>
      <c r="F97">
        <f t="shared" si="10"/>
        <v>160</v>
      </c>
      <c r="G97">
        <f t="shared" si="11"/>
        <v>160</v>
      </c>
      <c r="H97" s="154"/>
      <c r="I97">
        <f>BRPL_EOD!AG97+BRPL_EOD!AH97</f>
        <v>45.26</v>
      </c>
      <c r="J97">
        <f>BYPL_EOD!AG97+BYPL_EOD!AH97</f>
        <v>25.71</v>
      </c>
      <c r="K97">
        <f>MES_EOD!AG97+MES_EOD!AH97</f>
        <v>9.6999999999999993</v>
      </c>
      <c r="L97">
        <f>NDMC_EOD!AG97+NDMC_EOD!AH97</f>
        <v>48.48</v>
      </c>
      <c r="M97">
        <f>TPDDL_EOD!AG97+TPDDL_EOD!AH97</f>
        <v>30.85</v>
      </c>
      <c r="N97">
        <f t="shared" si="6"/>
        <v>160</v>
      </c>
      <c r="O97" s="154">
        <f t="shared" si="7"/>
        <v>0</v>
      </c>
      <c r="P97">
        <v>45.26</v>
      </c>
      <c r="Q97">
        <v>25.71</v>
      </c>
      <c r="R97">
        <v>9.6999999999999993</v>
      </c>
      <c r="S97">
        <v>48.48</v>
      </c>
      <c r="T97">
        <v>30.85</v>
      </c>
      <c r="U97" s="156">
        <f t="shared" si="8"/>
        <v>160</v>
      </c>
      <c r="V97" s="154">
        <f t="shared" si="9"/>
        <v>0</v>
      </c>
    </row>
    <row r="98" spans="1:22">
      <c r="A98" t="s">
        <v>140</v>
      </c>
      <c r="B98">
        <f>PPCL!B98</f>
        <v>160</v>
      </c>
      <c r="C98">
        <f>PPCL!C98</f>
        <v>0</v>
      </c>
      <c r="D98">
        <f>PPCL!M98</f>
        <v>160</v>
      </c>
      <c r="E98">
        <f>PPCL!N98</f>
        <v>0</v>
      </c>
      <c r="F98">
        <f t="shared" si="10"/>
        <v>160</v>
      </c>
      <c r="G98">
        <f t="shared" si="11"/>
        <v>160</v>
      </c>
      <c r="H98" s="154"/>
      <c r="I98">
        <f>BRPL_EOD!AG98+BRPL_EOD!AH98</f>
        <v>45.26</v>
      </c>
      <c r="J98">
        <f>BYPL_EOD!AG98+BYPL_EOD!AH98</f>
        <v>25.71</v>
      </c>
      <c r="K98">
        <f>MES_EOD!AG98+MES_EOD!AH98</f>
        <v>9.6999999999999993</v>
      </c>
      <c r="L98">
        <f>NDMC_EOD!AG98+NDMC_EOD!AH98</f>
        <v>48.48</v>
      </c>
      <c r="M98">
        <f>TPDDL_EOD!AG98+TPDDL_EOD!AH98</f>
        <v>30.85</v>
      </c>
      <c r="N98">
        <f t="shared" si="6"/>
        <v>160</v>
      </c>
      <c r="O98" s="154">
        <f t="shared" si="7"/>
        <v>0</v>
      </c>
      <c r="P98">
        <v>45.26</v>
      </c>
      <c r="Q98">
        <v>25.71</v>
      </c>
      <c r="R98">
        <v>9.6999999999999993</v>
      </c>
      <c r="S98">
        <v>48.48</v>
      </c>
      <c r="T98">
        <v>30.85</v>
      </c>
      <c r="U98" s="156">
        <f t="shared" si="8"/>
        <v>160</v>
      </c>
      <c r="V98" s="154">
        <f t="shared" si="9"/>
        <v>0</v>
      </c>
    </row>
    <row r="99" spans="1:22">
      <c r="A99" s="156" t="s">
        <v>350</v>
      </c>
      <c r="B99" s="156">
        <f>SUM(B3:B98)/4000</f>
        <v>3.8559999999999999</v>
      </c>
      <c r="C99" s="156">
        <f t="shared" ref="C99:U99" si="12">SUM(C3:C98)/4000</f>
        <v>1.4999999999999999E-2</v>
      </c>
      <c r="D99" s="156">
        <f t="shared" si="12"/>
        <v>3.8559999999999999</v>
      </c>
      <c r="E99" s="156">
        <f t="shared" si="12"/>
        <v>0</v>
      </c>
      <c r="F99" s="156">
        <f t="shared" si="12"/>
        <v>3.871</v>
      </c>
      <c r="G99" s="156">
        <f t="shared" si="12"/>
        <v>3.8559999999999999</v>
      </c>
      <c r="H99" s="156"/>
      <c r="I99" s="156">
        <f t="shared" si="12"/>
        <v>1.0905750000000007</v>
      </c>
      <c r="J99" s="156">
        <f t="shared" si="12"/>
        <v>0.61518749999999989</v>
      </c>
      <c r="K99" s="156">
        <f t="shared" si="12"/>
        <v>0.23293750000000038</v>
      </c>
      <c r="L99" s="156">
        <f t="shared" si="12"/>
        <v>1.1644549999999996</v>
      </c>
      <c r="M99" s="156">
        <f t="shared" si="12"/>
        <v>0.75283499999999937</v>
      </c>
      <c r="N99" s="156">
        <f t="shared" si="12"/>
        <v>3.8559899999999998</v>
      </c>
      <c r="O99" s="156">
        <f t="shared" si="12"/>
        <v>9.9999999999909054E-6</v>
      </c>
      <c r="P99" s="156">
        <f t="shared" si="12"/>
        <v>1.0905750000000007</v>
      </c>
      <c r="Q99" s="156">
        <f t="shared" si="12"/>
        <v>0.61518809999999968</v>
      </c>
      <c r="R99" s="156">
        <f t="shared" si="12"/>
        <v>0.23294096053939001</v>
      </c>
      <c r="S99" s="156">
        <f t="shared" si="12"/>
        <v>1.1644586902058196</v>
      </c>
      <c r="T99" s="156">
        <f t="shared" si="12"/>
        <v>0.7528372492547899</v>
      </c>
      <c r="U99" s="156">
        <f t="shared" si="12"/>
        <v>3.8559999999999999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0</v>
      </c>
      <c r="E3">
        <f>PPCL!P3</f>
        <v>0</v>
      </c>
      <c r="F3">
        <f>B3+C3</f>
        <v>187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187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187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187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187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187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187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187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187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187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187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187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187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187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187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187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187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187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187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187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187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187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187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187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187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187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187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187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187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187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187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187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184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184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184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184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184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184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184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184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184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184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184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184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184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184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184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184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184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184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184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184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184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184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184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184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184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184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184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184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184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184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184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184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184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184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184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184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184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184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184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184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184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184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184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184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184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184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184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184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184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184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184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184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184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184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184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184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184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184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184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184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184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184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184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184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184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184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184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184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184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184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184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184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184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184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184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184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184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184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184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184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184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184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184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184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184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184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184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184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184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184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184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184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184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184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184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184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184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184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184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184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184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184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184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184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184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184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184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184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184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184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184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184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184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184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184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184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184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184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184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184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184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184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184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184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184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184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184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184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4.4400000000000004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4.4400000000000004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38.54</v>
      </c>
      <c r="E3">
        <f>GT!N3</f>
        <v>0</v>
      </c>
      <c r="F3">
        <f>B3+C3</f>
        <v>84</v>
      </c>
      <c r="G3">
        <f>D3+E3-X3</f>
        <v>38.54</v>
      </c>
      <c r="H3" s="154"/>
      <c r="I3">
        <f>BRPL_EOD!AC3+BRPL_EOD!AD3</f>
        <v>15.59</v>
      </c>
      <c r="J3">
        <f>BYPL_EOD!AC3+BYPL_EOD!AD3</f>
        <v>5.4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0.46999999999999886</v>
      </c>
      <c r="P3">
        <v>15.782469135802469</v>
      </c>
      <c r="Q3">
        <v>5.4666666666666668</v>
      </c>
      <c r="R3">
        <v>0</v>
      </c>
      <c r="S3">
        <v>2.105679012345679</v>
      </c>
      <c r="T3">
        <v>15.185185185185185</v>
      </c>
      <c r="U3" s="156">
        <f t="shared" ref="U3:U66" si="2">SUM(P3:T3)</f>
        <v>38.54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15.59</v>
      </c>
      <c r="J4">
        <f>BYPL_EOD!AC4+BYPL_EOD!AD4</f>
        <v>5.4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15.807039663777253</v>
      </c>
      <c r="Q4">
        <v>5.4751773049645394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15.59</v>
      </c>
      <c r="J5">
        <f>BYPL_EOD!AC5+BYPL_EOD!AD5</f>
        <v>5.4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15.807039663777253</v>
      </c>
      <c r="Q5">
        <v>5.4751773049645394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15.59</v>
      </c>
      <c r="J6">
        <f>BYPL_EOD!AC6+BYPL_EOD!AD6</f>
        <v>5.4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15.807039663777253</v>
      </c>
      <c r="Q6">
        <v>5.4751773049645394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15.59</v>
      </c>
      <c r="J7">
        <f>BYPL_EOD!AC7+BYPL_EOD!AD7</f>
        <v>5.4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15.807039663777253</v>
      </c>
      <c r="Q7">
        <v>5.4751773049645394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15.59</v>
      </c>
      <c r="J8">
        <f>BYPL_EOD!AC8+BYPL_EOD!AD8</f>
        <v>5.4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15.807039663777253</v>
      </c>
      <c r="Q8">
        <v>5.4751773049645394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15.59</v>
      </c>
      <c r="J9">
        <f>BYPL_EOD!AC9+BYPL_EOD!AD9</f>
        <v>5.4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15.807039663777253</v>
      </c>
      <c r="Q9">
        <v>5.4751773049645394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15.59</v>
      </c>
      <c r="J10">
        <f>BYPL_EOD!AC10+BYPL_EOD!AD10</f>
        <v>5.4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15.807039663777253</v>
      </c>
      <c r="Q10">
        <v>5.4751773049645394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15.59</v>
      </c>
      <c r="J11">
        <f>BYPL_EOD!AC11+BYPL_EOD!AD11</f>
        <v>5.4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15.807039663777253</v>
      </c>
      <c r="Q11">
        <v>5.4751773049645394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15.59</v>
      </c>
      <c r="J12">
        <f>BYPL_EOD!AC12+BYPL_EOD!AD12</f>
        <v>5.4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15.807039663777253</v>
      </c>
      <c r="Q12">
        <v>5.4751773049645394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15.59</v>
      </c>
      <c r="J13">
        <f>BYPL_EOD!AC13+BYPL_EOD!AD13</f>
        <v>5.4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15.807039663777253</v>
      </c>
      <c r="Q13">
        <v>5.4751773049645394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15.59</v>
      </c>
      <c r="J14">
        <f>BYPL_EOD!AC14+BYPL_EOD!AD14</f>
        <v>5.4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15.807039663777253</v>
      </c>
      <c r="Q14">
        <v>5.4751773049645394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15.59</v>
      </c>
      <c r="J15">
        <f>BYPL_EOD!AC15+BYPL_EOD!AD15</f>
        <v>5.4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15.807039663777253</v>
      </c>
      <c r="Q15">
        <v>5.4751773049645394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15.59</v>
      </c>
      <c r="J16">
        <f>BYPL_EOD!AC16+BYPL_EOD!AD16</f>
        <v>5.4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15.807039663777253</v>
      </c>
      <c r="Q16">
        <v>5.4751773049645394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15.59</v>
      </c>
      <c r="J17">
        <f>BYPL_EOD!AC17+BYPL_EOD!AD17</f>
        <v>5.4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15.807039663777253</v>
      </c>
      <c r="Q17">
        <v>5.4751773049645394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15.59</v>
      </c>
      <c r="J18">
        <f>BYPL_EOD!AC18+BYPL_EOD!AD18</f>
        <v>5.4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15.807039663777253</v>
      </c>
      <c r="Q18">
        <v>5.4751773049645394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15.59</v>
      </c>
      <c r="J19">
        <f>BYPL_EOD!AC19+BYPL_EOD!AD19</f>
        <v>5.4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38.07</v>
      </c>
      <c r="O19" s="154">
        <f t="shared" si="1"/>
        <v>0.53000000000000114</v>
      </c>
      <c r="P19">
        <v>15.807039663777253</v>
      </c>
      <c r="Q19">
        <v>5.4751773049645394</v>
      </c>
      <c r="R19">
        <v>0</v>
      </c>
      <c r="S19">
        <v>2.1089571841344892</v>
      </c>
      <c r="T19">
        <v>15.20882584712372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15.59</v>
      </c>
      <c r="J20">
        <f>BYPL_EOD!AC20+BYPL_EOD!AD20</f>
        <v>5.4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38.07</v>
      </c>
      <c r="O20" s="154">
        <f t="shared" si="1"/>
        <v>0.53000000000000114</v>
      </c>
      <c r="P20">
        <v>15.807039663777253</v>
      </c>
      <c r="Q20">
        <v>5.4751773049645394</v>
      </c>
      <c r="R20">
        <v>0</v>
      </c>
      <c r="S20">
        <v>2.1089571841344892</v>
      </c>
      <c r="T20">
        <v>15.20882584712372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15.59</v>
      </c>
      <c r="J21">
        <f>BYPL_EOD!AC21+BYPL_EOD!AD21</f>
        <v>5.4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38.07</v>
      </c>
      <c r="O21" s="154">
        <f t="shared" si="1"/>
        <v>0.53000000000000114</v>
      </c>
      <c r="P21">
        <v>15.807039663777253</v>
      </c>
      <c r="Q21">
        <v>5.4751773049645394</v>
      </c>
      <c r="R21">
        <v>0</v>
      </c>
      <c r="S21">
        <v>2.1089571841344892</v>
      </c>
      <c r="T21">
        <v>15.20882584712372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15.59</v>
      </c>
      <c r="J22">
        <f>BYPL_EOD!AC22+BYPL_EOD!AD22</f>
        <v>5.4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38.07</v>
      </c>
      <c r="O22" s="154">
        <f t="shared" si="1"/>
        <v>0.53000000000000114</v>
      </c>
      <c r="P22">
        <v>15.807039663777253</v>
      </c>
      <c r="Q22">
        <v>5.4751773049645394</v>
      </c>
      <c r="R22">
        <v>0</v>
      </c>
      <c r="S22">
        <v>2.1089571841344892</v>
      </c>
      <c r="T22">
        <v>15.20882584712372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15.59</v>
      </c>
      <c r="J23">
        <f>BYPL_EOD!AC23+BYPL_EOD!AD23</f>
        <v>5.4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38.07</v>
      </c>
      <c r="O23" s="154">
        <f t="shared" si="1"/>
        <v>0.53000000000000114</v>
      </c>
      <c r="P23">
        <v>15.807039663777253</v>
      </c>
      <c r="Q23">
        <v>5.4751773049645394</v>
      </c>
      <c r="R23">
        <v>0</v>
      </c>
      <c r="S23">
        <v>2.1089571841344892</v>
      </c>
      <c r="T23">
        <v>15.20882584712372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15.59</v>
      </c>
      <c r="J24">
        <f>BYPL_EOD!AC24+BYPL_EOD!AD24</f>
        <v>5.4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38.07</v>
      </c>
      <c r="O24" s="154">
        <f t="shared" si="1"/>
        <v>0.53000000000000114</v>
      </c>
      <c r="P24">
        <v>15.807039663777253</v>
      </c>
      <c r="Q24">
        <v>5.4751773049645394</v>
      </c>
      <c r="R24">
        <v>0</v>
      </c>
      <c r="S24">
        <v>2.1089571841344892</v>
      </c>
      <c r="T24">
        <v>15.20882584712372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15.59</v>
      </c>
      <c r="J25">
        <f>BYPL_EOD!AC25+BYPL_EOD!AD25</f>
        <v>5.4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38.07</v>
      </c>
      <c r="O25" s="154">
        <f t="shared" si="1"/>
        <v>0.53000000000000114</v>
      </c>
      <c r="P25">
        <v>15.807039663777253</v>
      </c>
      <c r="Q25">
        <v>5.4751773049645394</v>
      </c>
      <c r="R25">
        <v>0</v>
      </c>
      <c r="S25">
        <v>2.1089571841344892</v>
      </c>
      <c r="T25">
        <v>15.20882584712372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15.59</v>
      </c>
      <c r="J26">
        <f>BYPL_EOD!AC26+BYPL_EOD!AD26</f>
        <v>6.4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15.801484514973126</v>
      </c>
      <c r="Q26">
        <v>6.4868185308420792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14.99</v>
      </c>
      <c r="J27">
        <f>BYPL_EOD!AC27+BYPL_EOD!AD27</f>
        <v>7.69</v>
      </c>
      <c r="K27">
        <f>MES_EOD!AC27+MES_EOD!AD27</f>
        <v>0</v>
      </c>
      <c r="L27">
        <f>NDMC_EOD!AC27+NDMC_EOD!AD27</f>
        <v>2</v>
      </c>
      <c r="M27">
        <f>TPDDL_EOD!AC27+TPDDL_EOD!AD27</f>
        <v>14.42</v>
      </c>
      <c r="N27">
        <f t="shared" si="0"/>
        <v>39.1</v>
      </c>
      <c r="O27" s="154">
        <f t="shared" si="1"/>
        <v>0.5</v>
      </c>
      <c r="P27">
        <v>15.181687979539642</v>
      </c>
      <c r="Q27">
        <v>7.7883375959079286</v>
      </c>
      <c r="R27">
        <v>0</v>
      </c>
      <c r="S27">
        <v>2.0255754475703327</v>
      </c>
      <c r="T27">
        <v>14.604398976982097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14.62</v>
      </c>
      <c r="J28">
        <f>BYPL_EOD!AC28+BYPL_EOD!AD28</f>
        <v>7.5</v>
      </c>
      <c r="K28">
        <f>MES_EOD!AC28+MES_EOD!AD28</f>
        <v>0</v>
      </c>
      <c r="L28">
        <f>NDMC_EOD!AC28+NDMC_EOD!AD28</f>
        <v>1.95</v>
      </c>
      <c r="M28">
        <f>TPDDL_EOD!AC28+TPDDL_EOD!AD28</f>
        <v>14.06</v>
      </c>
      <c r="N28">
        <f t="shared" si="0"/>
        <v>38.129999999999995</v>
      </c>
      <c r="O28" s="154">
        <f t="shared" si="1"/>
        <v>0.47000000000000597</v>
      </c>
      <c r="P28">
        <v>14.800209808549701</v>
      </c>
      <c r="Q28">
        <v>7.5924468922108588</v>
      </c>
      <c r="R28">
        <v>0</v>
      </c>
      <c r="S28">
        <v>1.9740361919748233</v>
      </c>
      <c r="T28">
        <v>14.233307107264624</v>
      </c>
      <c r="U28" s="156">
        <f t="shared" si="2"/>
        <v>38.600000000000009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9.8699999999999992</v>
      </c>
      <c r="J29">
        <f>BYPL_EOD!AC29+BYPL_EOD!AD29</f>
        <v>5.07</v>
      </c>
      <c r="K29">
        <f>MES_EOD!AC29+MES_EOD!AD29</f>
        <v>0</v>
      </c>
      <c r="L29">
        <f>NDMC_EOD!AC29+NDMC_EOD!AD29</f>
        <v>1.31</v>
      </c>
      <c r="M29">
        <f>TPDDL_EOD!AC29+TPDDL_EOD!AD29</f>
        <v>22.16</v>
      </c>
      <c r="N29">
        <f t="shared" si="0"/>
        <v>38.409999999999997</v>
      </c>
      <c r="O29" s="154">
        <f t="shared" si="1"/>
        <v>0.19000000000000483</v>
      </c>
      <c r="P29">
        <v>9.918823223118979</v>
      </c>
      <c r="Q29">
        <v>5.095079406404583</v>
      </c>
      <c r="R29">
        <v>0</v>
      </c>
      <c r="S29">
        <v>1.3164800833116379</v>
      </c>
      <c r="T29">
        <v>22.269617287164802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9.8699999999999992</v>
      </c>
      <c r="J30">
        <f>BYPL_EOD!AC30+BYPL_EOD!AD30</f>
        <v>5.07</v>
      </c>
      <c r="K30">
        <f>MES_EOD!AC30+MES_EOD!AD30</f>
        <v>0</v>
      </c>
      <c r="L30">
        <f>NDMC_EOD!AC30+NDMC_EOD!AD30</f>
        <v>1.31</v>
      </c>
      <c r="M30">
        <f>TPDDL_EOD!AC30+TPDDL_EOD!AD30</f>
        <v>22.16</v>
      </c>
      <c r="N30">
        <f t="shared" si="0"/>
        <v>38.409999999999997</v>
      </c>
      <c r="O30" s="154">
        <f t="shared" si="1"/>
        <v>0.19000000000000483</v>
      </c>
      <c r="P30">
        <v>9.918823223118979</v>
      </c>
      <c r="Q30">
        <v>5.095079406404583</v>
      </c>
      <c r="R30">
        <v>0</v>
      </c>
      <c r="S30">
        <v>1.3164800833116379</v>
      </c>
      <c r="T30">
        <v>22.269617287164802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14.62</v>
      </c>
      <c r="J31">
        <f>BYPL_EOD!AC31+BYPL_EOD!AD31</f>
        <v>7.5</v>
      </c>
      <c r="K31">
        <f>MES_EOD!AC31+MES_EOD!AD31</f>
        <v>0</v>
      </c>
      <c r="L31">
        <f>NDMC_EOD!AC31+NDMC_EOD!AD31</f>
        <v>1.95</v>
      </c>
      <c r="M31">
        <f>TPDDL_EOD!AC31+TPDDL_EOD!AD31</f>
        <v>14.06</v>
      </c>
      <c r="N31">
        <f t="shared" si="0"/>
        <v>38.129999999999995</v>
      </c>
      <c r="O31" s="154">
        <f t="shared" si="1"/>
        <v>0.47000000000000597</v>
      </c>
      <c r="P31">
        <v>14.800209808549701</v>
      </c>
      <c r="Q31">
        <v>7.5924468922108588</v>
      </c>
      <c r="R31">
        <v>0</v>
      </c>
      <c r="S31">
        <v>1.9740361919748233</v>
      </c>
      <c r="T31">
        <v>14.233307107264624</v>
      </c>
      <c r="U31" s="156">
        <f t="shared" si="2"/>
        <v>38.600000000000009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14.62</v>
      </c>
      <c r="J32">
        <f>BYPL_EOD!AC32+BYPL_EOD!AD32</f>
        <v>7.5</v>
      </c>
      <c r="K32">
        <f>MES_EOD!AC32+MES_EOD!AD32</f>
        <v>0</v>
      </c>
      <c r="L32">
        <f>NDMC_EOD!AC32+NDMC_EOD!AD32</f>
        <v>1.95</v>
      </c>
      <c r="M32">
        <f>TPDDL_EOD!AC32+TPDDL_EOD!AD32</f>
        <v>14.06</v>
      </c>
      <c r="N32">
        <f t="shared" si="0"/>
        <v>38.129999999999995</v>
      </c>
      <c r="O32" s="154">
        <f t="shared" si="1"/>
        <v>0.47000000000000597</v>
      </c>
      <c r="P32">
        <v>14.800209808549701</v>
      </c>
      <c r="Q32">
        <v>7.5924468922108588</v>
      </c>
      <c r="R32">
        <v>0</v>
      </c>
      <c r="S32">
        <v>1.9740361919748233</v>
      </c>
      <c r="T32">
        <v>14.233307107264624</v>
      </c>
      <c r="U32" s="156">
        <f t="shared" si="2"/>
        <v>38.600000000000009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14.62</v>
      </c>
      <c r="J33">
        <f>BYPL_EOD!AC33+BYPL_EOD!AD33</f>
        <v>7.5</v>
      </c>
      <c r="K33">
        <f>MES_EOD!AC33+MES_EOD!AD33</f>
        <v>0</v>
      </c>
      <c r="L33">
        <f>NDMC_EOD!AC33+NDMC_EOD!AD33</f>
        <v>1.95</v>
      </c>
      <c r="M33">
        <f>TPDDL_EOD!AC33+TPDDL_EOD!AD33</f>
        <v>14.06</v>
      </c>
      <c r="N33">
        <f t="shared" si="0"/>
        <v>38.129999999999995</v>
      </c>
      <c r="O33" s="154">
        <f t="shared" si="1"/>
        <v>0.47000000000000597</v>
      </c>
      <c r="P33">
        <v>14.800209808549701</v>
      </c>
      <c r="Q33">
        <v>7.5924468922108588</v>
      </c>
      <c r="R33">
        <v>0</v>
      </c>
      <c r="S33">
        <v>1.9740361919748233</v>
      </c>
      <c r="T33">
        <v>14.233307107264624</v>
      </c>
      <c r="U33" s="156">
        <f t="shared" si="2"/>
        <v>38.600000000000009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9.8699999999999992</v>
      </c>
      <c r="J34">
        <f>BYPL_EOD!AC34+BYPL_EOD!AD34</f>
        <v>5.07</v>
      </c>
      <c r="K34">
        <f>MES_EOD!AC34+MES_EOD!AD34</f>
        <v>0</v>
      </c>
      <c r="L34">
        <f>NDMC_EOD!AC34+NDMC_EOD!AD34</f>
        <v>1.31</v>
      </c>
      <c r="M34">
        <f>TPDDL_EOD!AC34+TPDDL_EOD!AD34</f>
        <v>22.16</v>
      </c>
      <c r="N34">
        <f t="shared" si="0"/>
        <v>38.409999999999997</v>
      </c>
      <c r="O34" s="154">
        <f t="shared" si="1"/>
        <v>0.19000000000000483</v>
      </c>
      <c r="P34">
        <v>9.918823223118979</v>
      </c>
      <c r="Q34">
        <v>5.095079406404583</v>
      </c>
      <c r="R34">
        <v>0</v>
      </c>
      <c r="S34">
        <v>1.3164800833116379</v>
      </c>
      <c r="T34">
        <v>22.269617287164802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14.62</v>
      </c>
      <c r="J35">
        <f>BYPL_EOD!AC35+BYPL_EOD!AD35</f>
        <v>7.5</v>
      </c>
      <c r="K35">
        <f>MES_EOD!AC35+MES_EOD!AD35</f>
        <v>0</v>
      </c>
      <c r="L35">
        <f>NDMC_EOD!AC35+NDMC_EOD!AD35</f>
        <v>1.95</v>
      </c>
      <c r="M35">
        <f>TPDDL_EOD!AC35+TPDDL_EOD!AD35</f>
        <v>14.06</v>
      </c>
      <c r="N35">
        <f t="shared" si="0"/>
        <v>38.129999999999995</v>
      </c>
      <c r="O35" s="154">
        <f t="shared" si="1"/>
        <v>0.47000000000000597</v>
      </c>
      <c r="P35">
        <v>14.800209808549701</v>
      </c>
      <c r="Q35">
        <v>7.5924468922108588</v>
      </c>
      <c r="R35">
        <v>0</v>
      </c>
      <c r="S35">
        <v>1.9740361919748233</v>
      </c>
      <c r="T35">
        <v>14.233307107264624</v>
      </c>
      <c r="U35" s="156">
        <f t="shared" si="2"/>
        <v>38.600000000000009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14.62</v>
      </c>
      <c r="J36">
        <f>BYPL_EOD!AC36+BYPL_EOD!AD36</f>
        <v>7.5</v>
      </c>
      <c r="K36">
        <f>MES_EOD!AC36+MES_EOD!AD36</f>
        <v>0</v>
      </c>
      <c r="L36">
        <f>NDMC_EOD!AC36+NDMC_EOD!AD36</f>
        <v>1.95</v>
      </c>
      <c r="M36">
        <f>TPDDL_EOD!AC36+TPDDL_EOD!AD36</f>
        <v>14.06</v>
      </c>
      <c r="N36">
        <f t="shared" si="0"/>
        <v>38.129999999999995</v>
      </c>
      <c r="O36" s="154">
        <f t="shared" si="1"/>
        <v>0.47000000000000597</v>
      </c>
      <c r="P36">
        <v>14.800209808549701</v>
      </c>
      <c r="Q36">
        <v>7.5924468922108588</v>
      </c>
      <c r="R36">
        <v>0</v>
      </c>
      <c r="S36">
        <v>1.9740361919748233</v>
      </c>
      <c r="T36">
        <v>14.233307107264624</v>
      </c>
      <c r="U36" s="156">
        <f t="shared" si="2"/>
        <v>38.600000000000009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14.62</v>
      </c>
      <c r="J37">
        <f>BYPL_EOD!AC37+BYPL_EOD!AD37</f>
        <v>7.5</v>
      </c>
      <c r="K37">
        <f>MES_EOD!AC37+MES_EOD!AD37</f>
        <v>0</v>
      </c>
      <c r="L37">
        <f>NDMC_EOD!AC37+NDMC_EOD!AD37</f>
        <v>1.95</v>
      </c>
      <c r="M37">
        <f>TPDDL_EOD!AC37+TPDDL_EOD!AD37</f>
        <v>14.06</v>
      </c>
      <c r="N37">
        <f t="shared" si="0"/>
        <v>38.129999999999995</v>
      </c>
      <c r="O37" s="154">
        <f t="shared" si="1"/>
        <v>0.47000000000000597</v>
      </c>
      <c r="P37">
        <v>14.800209808549701</v>
      </c>
      <c r="Q37">
        <v>7.5924468922108588</v>
      </c>
      <c r="R37">
        <v>0</v>
      </c>
      <c r="S37">
        <v>1.9740361919748233</v>
      </c>
      <c r="T37">
        <v>14.233307107264624</v>
      </c>
      <c r="U37" s="156">
        <f t="shared" si="2"/>
        <v>38.600000000000009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14.62</v>
      </c>
      <c r="J38">
        <f>BYPL_EOD!AC38+BYPL_EOD!AD38</f>
        <v>7.5</v>
      </c>
      <c r="K38">
        <f>MES_EOD!AC38+MES_EOD!AD38</f>
        <v>0</v>
      </c>
      <c r="L38">
        <f>NDMC_EOD!AC38+NDMC_EOD!AD38</f>
        <v>1.95</v>
      </c>
      <c r="M38">
        <f>TPDDL_EOD!AC38+TPDDL_EOD!AD38</f>
        <v>14.06</v>
      </c>
      <c r="N38">
        <f t="shared" si="0"/>
        <v>38.129999999999995</v>
      </c>
      <c r="O38" s="154">
        <f t="shared" si="1"/>
        <v>0.47000000000000597</v>
      </c>
      <c r="P38">
        <v>14.800209808549701</v>
      </c>
      <c r="Q38">
        <v>7.5924468922108588</v>
      </c>
      <c r="R38">
        <v>0</v>
      </c>
      <c r="S38">
        <v>1.9740361919748233</v>
      </c>
      <c r="T38">
        <v>14.233307107264624</v>
      </c>
      <c r="U38" s="156">
        <f t="shared" si="2"/>
        <v>38.600000000000009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9.8699999999999992</v>
      </c>
      <c r="J39">
        <f>BYPL_EOD!AC39+BYPL_EOD!AD39</f>
        <v>5.07</v>
      </c>
      <c r="K39">
        <f>MES_EOD!AC39+MES_EOD!AD39</f>
        <v>0</v>
      </c>
      <c r="L39">
        <f>NDMC_EOD!AC39+NDMC_EOD!AD39</f>
        <v>1.31</v>
      </c>
      <c r="M39">
        <f>TPDDL_EOD!AC39+TPDDL_EOD!AD39</f>
        <v>22.16</v>
      </c>
      <c r="N39">
        <f t="shared" si="0"/>
        <v>38.409999999999997</v>
      </c>
      <c r="O39" s="154">
        <f t="shared" si="1"/>
        <v>-0.10999999999999943</v>
      </c>
      <c r="P39">
        <v>9.8417339234574328</v>
      </c>
      <c r="Q39">
        <v>5.0554803436605056</v>
      </c>
      <c r="R39">
        <v>0</v>
      </c>
      <c r="S39">
        <v>1.3062483728195784</v>
      </c>
      <c r="T39">
        <v>22.096537360062484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9.8699999999999992</v>
      </c>
      <c r="J40">
        <f>BYPL_EOD!AC40+BYPL_EOD!AD40</f>
        <v>5.07</v>
      </c>
      <c r="K40">
        <f>MES_EOD!AC40+MES_EOD!AD40</f>
        <v>0</v>
      </c>
      <c r="L40">
        <f>NDMC_EOD!AC40+NDMC_EOD!AD40</f>
        <v>1.31</v>
      </c>
      <c r="M40">
        <f>TPDDL_EOD!AC40+TPDDL_EOD!AD40</f>
        <v>22.16</v>
      </c>
      <c r="N40">
        <f t="shared" si="0"/>
        <v>38.409999999999997</v>
      </c>
      <c r="O40" s="154">
        <f t="shared" si="1"/>
        <v>-0.10999999999999943</v>
      </c>
      <c r="P40">
        <v>9.8417339234574328</v>
      </c>
      <c r="Q40">
        <v>5.0554803436605056</v>
      </c>
      <c r="R40">
        <v>0</v>
      </c>
      <c r="S40">
        <v>1.3062483728195784</v>
      </c>
      <c r="T40">
        <v>22.096537360062484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14.62</v>
      </c>
      <c r="J41">
        <f>BYPL_EOD!AC41+BYPL_EOD!AD41</f>
        <v>7.5</v>
      </c>
      <c r="K41">
        <f>MES_EOD!AC41+MES_EOD!AD41</f>
        <v>0</v>
      </c>
      <c r="L41">
        <f>NDMC_EOD!AC41+NDMC_EOD!AD41</f>
        <v>1.95</v>
      </c>
      <c r="M41">
        <f>TPDDL_EOD!AC41+TPDDL_EOD!AD41</f>
        <v>14.06</v>
      </c>
      <c r="N41">
        <f t="shared" si="0"/>
        <v>38.129999999999995</v>
      </c>
      <c r="O41" s="154">
        <f t="shared" si="1"/>
        <v>0.17000000000000171</v>
      </c>
      <c r="P41">
        <v>14.685182271177551</v>
      </c>
      <c r="Q41">
        <v>7.5334382376081832</v>
      </c>
      <c r="R41">
        <v>0</v>
      </c>
      <c r="S41">
        <v>1.9586939417781275</v>
      </c>
      <c r="T41">
        <v>14.12268554943614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14.62</v>
      </c>
      <c r="J42">
        <f>BYPL_EOD!AC42+BYPL_EOD!AD42</f>
        <v>7.5</v>
      </c>
      <c r="K42">
        <f>MES_EOD!AC42+MES_EOD!AD42</f>
        <v>0</v>
      </c>
      <c r="L42">
        <f>NDMC_EOD!AC42+NDMC_EOD!AD42</f>
        <v>1.95</v>
      </c>
      <c r="M42">
        <f>TPDDL_EOD!AC42+TPDDL_EOD!AD42</f>
        <v>14.06</v>
      </c>
      <c r="N42">
        <f t="shared" si="0"/>
        <v>38.129999999999995</v>
      </c>
      <c r="O42" s="154">
        <f t="shared" si="1"/>
        <v>0.17000000000000171</v>
      </c>
      <c r="P42">
        <v>14.685182271177551</v>
      </c>
      <c r="Q42">
        <v>7.5334382376081832</v>
      </c>
      <c r="R42">
        <v>0</v>
      </c>
      <c r="S42">
        <v>1.9586939417781275</v>
      </c>
      <c r="T42">
        <v>14.12268554943614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14.62</v>
      </c>
      <c r="J43">
        <f>BYPL_EOD!AC43+BYPL_EOD!AD43</f>
        <v>7.5</v>
      </c>
      <c r="K43">
        <f>MES_EOD!AC43+MES_EOD!AD43</f>
        <v>0</v>
      </c>
      <c r="L43">
        <f>NDMC_EOD!AC43+NDMC_EOD!AD43</f>
        <v>1.95</v>
      </c>
      <c r="M43">
        <f>TPDDL_EOD!AC43+TPDDL_EOD!AD43</f>
        <v>14.06</v>
      </c>
      <c r="N43">
        <f t="shared" si="0"/>
        <v>38.129999999999995</v>
      </c>
      <c r="O43" s="154">
        <f t="shared" si="1"/>
        <v>0.17000000000000171</v>
      </c>
      <c r="P43">
        <v>14.685182271177551</v>
      </c>
      <c r="Q43">
        <v>7.5334382376081832</v>
      </c>
      <c r="R43">
        <v>0</v>
      </c>
      <c r="S43">
        <v>1.9586939417781275</v>
      </c>
      <c r="T43">
        <v>14.12268554943614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14.62</v>
      </c>
      <c r="J44">
        <f>BYPL_EOD!AC44+BYPL_EOD!AD44</f>
        <v>7.5</v>
      </c>
      <c r="K44">
        <f>MES_EOD!AC44+MES_EOD!AD44</f>
        <v>0</v>
      </c>
      <c r="L44">
        <f>NDMC_EOD!AC44+NDMC_EOD!AD44</f>
        <v>1.95</v>
      </c>
      <c r="M44">
        <f>TPDDL_EOD!AC44+TPDDL_EOD!AD44</f>
        <v>14.06</v>
      </c>
      <c r="N44">
        <f t="shared" si="0"/>
        <v>38.129999999999995</v>
      </c>
      <c r="O44" s="154">
        <f t="shared" si="1"/>
        <v>0.17000000000000171</v>
      </c>
      <c r="P44">
        <v>14.685182271177551</v>
      </c>
      <c r="Q44">
        <v>7.5334382376081832</v>
      </c>
      <c r="R44">
        <v>0</v>
      </c>
      <c r="S44">
        <v>1.9586939417781275</v>
      </c>
      <c r="T44">
        <v>14.12268554943614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14.62</v>
      </c>
      <c r="J45">
        <f>BYPL_EOD!AC45+BYPL_EOD!AD45</f>
        <v>7.5</v>
      </c>
      <c r="K45">
        <f>MES_EOD!AC45+MES_EOD!AD45</f>
        <v>0</v>
      </c>
      <c r="L45">
        <f>NDMC_EOD!AC45+NDMC_EOD!AD45</f>
        <v>1.95</v>
      </c>
      <c r="M45">
        <f>TPDDL_EOD!AC45+TPDDL_EOD!AD45</f>
        <v>14.06</v>
      </c>
      <c r="N45">
        <f t="shared" si="0"/>
        <v>38.129999999999995</v>
      </c>
      <c r="O45" s="154">
        <f t="shared" si="1"/>
        <v>0.17000000000000171</v>
      </c>
      <c r="P45">
        <v>14.685182271177551</v>
      </c>
      <c r="Q45">
        <v>7.5334382376081832</v>
      </c>
      <c r="R45">
        <v>0</v>
      </c>
      <c r="S45">
        <v>1.9586939417781275</v>
      </c>
      <c r="T45">
        <v>14.12268554943614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14.62</v>
      </c>
      <c r="J46">
        <f>BYPL_EOD!AC46+BYPL_EOD!AD46</f>
        <v>7.5</v>
      </c>
      <c r="K46">
        <f>MES_EOD!AC46+MES_EOD!AD46</f>
        <v>0</v>
      </c>
      <c r="L46">
        <f>NDMC_EOD!AC46+NDMC_EOD!AD46</f>
        <v>1.95</v>
      </c>
      <c r="M46">
        <f>TPDDL_EOD!AC46+TPDDL_EOD!AD46</f>
        <v>14.06</v>
      </c>
      <c r="N46">
        <f t="shared" si="0"/>
        <v>38.129999999999995</v>
      </c>
      <c r="O46" s="154">
        <f t="shared" si="1"/>
        <v>0.17000000000000171</v>
      </c>
      <c r="P46">
        <v>14.685182271177551</v>
      </c>
      <c r="Q46">
        <v>7.5334382376081832</v>
      </c>
      <c r="R46">
        <v>0</v>
      </c>
      <c r="S46">
        <v>1.9586939417781275</v>
      </c>
      <c r="T46">
        <v>14.12268554943614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14.62</v>
      </c>
      <c r="J47">
        <f>BYPL_EOD!AC47+BYPL_EOD!AD47</f>
        <v>7.5</v>
      </c>
      <c r="K47">
        <f>MES_EOD!AC47+MES_EOD!AD47</f>
        <v>0</v>
      </c>
      <c r="L47">
        <f>NDMC_EOD!AC47+NDMC_EOD!AD47</f>
        <v>1.95</v>
      </c>
      <c r="M47">
        <f>TPDDL_EOD!AC47+TPDDL_EOD!AD47</f>
        <v>14.06</v>
      </c>
      <c r="N47">
        <f t="shared" si="0"/>
        <v>38.129999999999995</v>
      </c>
      <c r="O47" s="154">
        <f t="shared" si="1"/>
        <v>0.17000000000000171</v>
      </c>
      <c r="P47">
        <v>14.685182271177551</v>
      </c>
      <c r="Q47">
        <v>7.5334382376081832</v>
      </c>
      <c r="R47">
        <v>0</v>
      </c>
      <c r="S47">
        <v>1.9586939417781275</v>
      </c>
      <c r="T47">
        <v>14.12268554943614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14.62</v>
      </c>
      <c r="J48">
        <f>BYPL_EOD!AC48+BYPL_EOD!AD48</f>
        <v>7.5</v>
      </c>
      <c r="K48">
        <f>MES_EOD!AC48+MES_EOD!AD48</f>
        <v>0</v>
      </c>
      <c r="L48">
        <f>NDMC_EOD!AC48+NDMC_EOD!AD48</f>
        <v>1.95</v>
      </c>
      <c r="M48">
        <f>TPDDL_EOD!AC48+TPDDL_EOD!AD48</f>
        <v>14.06</v>
      </c>
      <c r="N48">
        <f t="shared" si="0"/>
        <v>38.129999999999995</v>
      </c>
      <c r="O48" s="154">
        <f t="shared" si="1"/>
        <v>0.17000000000000171</v>
      </c>
      <c r="P48">
        <v>14.685182271177551</v>
      </c>
      <c r="Q48">
        <v>7.5334382376081832</v>
      </c>
      <c r="R48">
        <v>0</v>
      </c>
      <c r="S48">
        <v>1.9586939417781275</v>
      </c>
      <c r="T48">
        <v>14.12268554943614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14.62</v>
      </c>
      <c r="J49">
        <f>BYPL_EOD!AC49+BYPL_EOD!AD49</f>
        <v>7.5</v>
      </c>
      <c r="K49">
        <f>MES_EOD!AC49+MES_EOD!AD49</f>
        <v>0</v>
      </c>
      <c r="L49">
        <f>NDMC_EOD!AC49+NDMC_EOD!AD49</f>
        <v>1.95</v>
      </c>
      <c r="M49">
        <f>TPDDL_EOD!AC49+TPDDL_EOD!AD49</f>
        <v>14.06</v>
      </c>
      <c r="N49">
        <f t="shared" si="0"/>
        <v>38.129999999999995</v>
      </c>
      <c r="O49" s="154">
        <f t="shared" si="1"/>
        <v>0.17000000000000171</v>
      </c>
      <c r="P49">
        <v>14.685182271177551</v>
      </c>
      <c r="Q49">
        <v>7.5334382376081832</v>
      </c>
      <c r="R49">
        <v>0</v>
      </c>
      <c r="S49">
        <v>1.9586939417781275</v>
      </c>
      <c r="T49">
        <v>14.12268554943614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14.62</v>
      </c>
      <c r="J50">
        <f>BYPL_EOD!AC50+BYPL_EOD!AD50</f>
        <v>7.5</v>
      </c>
      <c r="K50">
        <f>MES_EOD!AC50+MES_EOD!AD50</f>
        <v>0</v>
      </c>
      <c r="L50">
        <f>NDMC_EOD!AC50+NDMC_EOD!AD50</f>
        <v>1.95</v>
      </c>
      <c r="M50">
        <f>TPDDL_EOD!AC50+TPDDL_EOD!AD50</f>
        <v>14.06</v>
      </c>
      <c r="N50">
        <f t="shared" si="0"/>
        <v>38.129999999999995</v>
      </c>
      <c r="O50" s="154">
        <f t="shared" si="1"/>
        <v>0.17000000000000171</v>
      </c>
      <c r="P50">
        <v>14.685182271177551</v>
      </c>
      <c r="Q50">
        <v>7.5334382376081832</v>
      </c>
      <c r="R50">
        <v>0</v>
      </c>
      <c r="S50">
        <v>1.9586939417781275</v>
      </c>
      <c r="T50">
        <v>14.12268554943614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14.62</v>
      </c>
      <c r="J51">
        <f>BYPL_EOD!AC51+BYPL_EOD!AD51</f>
        <v>7.5</v>
      </c>
      <c r="K51">
        <f>MES_EOD!AC51+MES_EOD!AD51</f>
        <v>0</v>
      </c>
      <c r="L51">
        <f>NDMC_EOD!AC51+NDMC_EOD!AD51</f>
        <v>1.95</v>
      </c>
      <c r="M51">
        <f>TPDDL_EOD!AC51+TPDDL_EOD!AD51</f>
        <v>14.06</v>
      </c>
      <c r="N51">
        <f t="shared" si="0"/>
        <v>38.129999999999995</v>
      </c>
      <c r="O51" s="154">
        <f t="shared" si="1"/>
        <v>0.17000000000000171</v>
      </c>
      <c r="P51">
        <v>14.685182271177551</v>
      </c>
      <c r="Q51">
        <v>7.5334382376081832</v>
      </c>
      <c r="R51">
        <v>0</v>
      </c>
      <c r="S51">
        <v>1.9586939417781275</v>
      </c>
      <c r="T51">
        <v>14.12268554943614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14.62</v>
      </c>
      <c r="J52">
        <f>BYPL_EOD!AC52+BYPL_EOD!AD52</f>
        <v>7.5</v>
      </c>
      <c r="K52">
        <f>MES_EOD!AC52+MES_EOD!AD52</f>
        <v>0</v>
      </c>
      <c r="L52">
        <f>NDMC_EOD!AC52+NDMC_EOD!AD52</f>
        <v>1.95</v>
      </c>
      <c r="M52">
        <f>TPDDL_EOD!AC52+TPDDL_EOD!AD52</f>
        <v>14.06</v>
      </c>
      <c r="N52">
        <f t="shared" si="0"/>
        <v>38.129999999999995</v>
      </c>
      <c r="O52" s="154">
        <f t="shared" si="1"/>
        <v>0.17000000000000171</v>
      </c>
      <c r="P52">
        <v>14.685182271177551</v>
      </c>
      <c r="Q52">
        <v>7.5334382376081832</v>
      </c>
      <c r="R52">
        <v>0</v>
      </c>
      <c r="S52">
        <v>1.9586939417781275</v>
      </c>
      <c r="T52">
        <v>14.12268554943614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14.62</v>
      </c>
      <c r="J53">
        <f>BYPL_EOD!AC53+BYPL_EOD!AD53</f>
        <v>7.5</v>
      </c>
      <c r="K53">
        <f>MES_EOD!AC53+MES_EOD!AD53</f>
        <v>0</v>
      </c>
      <c r="L53">
        <f>NDMC_EOD!AC53+NDMC_EOD!AD53</f>
        <v>1.95</v>
      </c>
      <c r="M53">
        <f>TPDDL_EOD!AC53+TPDDL_EOD!AD53</f>
        <v>14.06</v>
      </c>
      <c r="N53">
        <f t="shared" si="0"/>
        <v>38.129999999999995</v>
      </c>
      <c r="O53" s="154">
        <f t="shared" si="1"/>
        <v>0.17000000000000171</v>
      </c>
      <c r="P53">
        <v>14.685182271177551</v>
      </c>
      <c r="Q53">
        <v>7.5334382376081832</v>
      </c>
      <c r="R53">
        <v>0</v>
      </c>
      <c r="S53">
        <v>1.9586939417781275</v>
      </c>
      <c r="T53">
        <v>14.12268554943614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14.62</v>
      </c>
      <c r="J54">
        <f>BYPL_EOD!AC54+BYPL_EOD!AD54</f>
        <v>7.5</v>
      </c>
      <c r="K54">
        <f>MES_EOD!AC54+MES_EOD!AD54</f>
        <v>0</v>
      </c>
      <c r="L54">
        <f>NDMC_EOD!AC54+NDMC_EOD!AD54</f>
        <v>1.95</v>
      </c>
      <c r="M54">
        <f>TPDDL_EOD!AC54+TPDDL_EOD!AD54</f>
        <v>14.06</v>
      </c>
      <c r="N54">
        <f t="shared" si="0"/>
        <v>38.129999999999995</v>
      </c>
      <c r="O54" s="154">
        <f t="shared" si="1"/>
        <v>0.17000000000000171</v>
      </c>
      <c r="P54">
        <v>14.685182271177551</v>
      </c>
      <c r="Q54">
        <v>7.5334382376081832</v>
      </c>
      <c r="R54">
        <v>0</v>
      </c>
      <c r="S54">
        <v>1.9586939417781275</v>
      </c>
      <c r="T54">
        <v>14.12268554943614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14.62</v>
      </c>
      <c r="J55">
        <f>BYPL_EOD!AC55+BYPL_EOD!AD55</f>
        <v>7.5</v>
      </c>
      <c r="K55">
        <f>MES_EOD!AC55+MES_EOD!AD55</f>
        <v>0</v>
      </c>
      <c r="L55">
        <f>NDMC_EOD!AC55+NDMC_EOD!AD55</f>
        <v>1.95</v>
      </c>
      <c r="M55">
        <f>TPDDL_EOD!AC55+TPDDL_EOD!AD55</f>
        <v>14.06</v>
      </c>
      <c r="N55">
        <f t="shared" si="0"/>
        <v>38.129999999999995</v>
      </c>
      <c r="O55" s="154">
        <f t="shared" si="1"/>
        <v>0.17000000000000171</v>
      </c>
      <c r="P55">
        <v>14.685182271177551</v>
      </c>
      <c r="Q55">
        <v>7.5334382376081832</v>
      </c>
      <c r="R55">
        <v>0</v>
      </c>
      <c r="S55">
        <v>1.9586939417781275</v>
      </c>
      <c r="T55">
        <v>14.12268554943614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14.62</v>
      </c>
      <c r="J56">
        <f>BYPL_EOD!AC56+BYPL_EOD!AD56</f>
        <v>7.5</v>
      </c>
      <c r="K56">
        <f>MES_EOD!AC56+MES_EOD!AD56</f>
        <v>0</v>
      </c>
      <c r="L56">
        <f>NDMC_EOD!AC56+NDMC_EOD!AD56</f>
        <v>1.95</v>
      </c>
      <c r="M56">
        <f>TPDDL_EOD!AC56+TPDDL_EOD!AD56</f>
        <v>14.06</v>
      </c>
      <c r="N56">
        <f t="shared" si="0"/>
        <v>38.129999999999995</v>
      </c>
      <c r="O56" s="154">
        <f t="shared" si="1"/>
        <v>0.17000000000000171</v>
      </c>
      <c r="P56">
        <v>14.685182271177551</v>
      </c>
      <c r="Q56">
        <v>7.5334382376081832</v>
      </c>
      <c r="R56">
        <v>0</v>
      </c>
      <c r="S56">
        <v>1.9586939417781275</v>
      </c>
      <c r="T56">
        <v>14.12268554943614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14.62</v>
      </c>
      <c r="J57">
        <f>BYPL_EOD!AC57+BYPL_EOD!AD57</f>
        <v>7.5</v>
      </c>
      <c r="K57">
        <f>MES_EOD!AC57+MES_EOD!AD57</f>
        <v>0</v>
      </c>
      <c r="L57">
        <f>NDMC_EOD!AC57+NDMC_EOD!AD57</f>
        <v>1.95</v>
      </c>
      <c r="M57">
        <f>TPDDL_EOD!AC57+TPDDL_EOD!AD57</f>
        <v>14.06</v>
      </c>
      <c r="N57">
        <f t="shared" si="0"/>
        <v>38.129999999999995</v>
      </c>
      <c r="O57" s="154">
        <f t="shared" si="1"/>
        <v>0.17000000000000171</v>
      </c>
      <c r="P57">
        <v>14.685182271177551</v>
      </c>
      <c r="Q57">
        <v>7.5334382376081832</v>
      </c>
      <c r="R57">
        <v>0</v>
      </c>
      <c r="S57">
        <v>1.9586939417781275</v>
      </c>
      <c r="T57">
        <v>14.12268554943614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14.62</v>
      </c>
      <c r="J58">
        <f>BYPL_EOD!AC58+BYPL_EOD!AD58</f>
        <v>7.5</v>
      </c>
      <c r="K58">
        <f>MES_EOD!AC58+MES_EOD!AD58</f>
        <v>0</v>
      </c>
      <c r="L58">
        <f>NDMC_EOD!AC58+NDMC_EOD!AD58</f>
        <v>1.95</v>
      </c>
      <c r="M58">
        <f>TPDDL_EOD!AC58+TPDDL_EOD!AD58</f>
        <v>14.06</v>
      </c>
      <c r="N58">
        <f t="shared" si="0"/>
        <v>38.129999999999995</v>
      </c>
      <c r="O58" s="154">
        <f t="shared" si="1"/>
        <v>0.17000000000000171</v>
      </c>
      <c r="P58">
        <v>14.685182271177551</v>
      </c>
      <c r="Q58">
        <v>7.5334382376081832</v>
      </c>
      <c r="R58">
        <v>0</v>
      </c>
      <c r="S58">
        <v>1.9586939417781275</v>
      </c>
      <c r="T58">
        <v>14.12268554943614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14.62</v>
      </c>
      <c r="J59">
        <f>BYPL_EOD!AC59+BYPL_EOD!AD59</f>
        <v>7.5</v>
      </c>
      <c r="K59">
        <f>MES_EOD!AC59+MES_EOD!AD59</f>
        <v>0</v>
      </c>
      <c r="L59">
        <f>NDMC_EOD!AC59+NDMC_EOD!AD59</f>
        <v>1.95</v>
      </c>
      <c r="M59">
        <f>TPDDL_EOD!AC59+TPDDL_EOD!AD59</f>
        <v>14.06</v>
      </c>
      <c r="N59">
        <f t="shared" si="0"/>
        <v>38.129999999999995</v>
      </c>
      <c r="O59" s="154">
        <f t="shared" si="1"/>
        <v>0.17000000000000171</v>
      </c>
      <c r="P59">
        <v>14.685182271177551</v>
      </c>
      <c r="Q59">
        <v>7.5334382376081832</v>
      </c>
      <c r="R59">
        <v>0</v>
      </c>
      <c r="S59">
        <v>1.9586939417781275</v>
      </c>
      <c r="T59">
        <v>14.12268554943614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14.62</v>
      </c>
      <c r="J60">
        <f>BYPL_EOD!AC60+BYPL_EOD!AD60</f>
        <v>7.5</v>
      </c>
      <c r="K60">
        <f>MES_EOD!AC60+MES_EOD!AD60</f>
        <v>0</v>
      </c>
      <c r="L60">
        <f>NDMC_EOD!AC60+NDMC_EOD!AD60</f>
        <v>1.95</v>
      </c>
      <c r="M60">
        <f>TPDDL_EOD!AC60+TPDDL_EOD!AD60</f>
        <v>14.06</v>
      </c>
      <c r="N60">
        <f t="shared" si="0"/>
        <v>38.129999999999995</v>
      </c>
      <c r="O60" s="154">
        <f t="shared" si="1"/>
        <v>0.17000000000000171</v>
      </c>
      <c r="P60">
        <v>14.685182271177551</v>
      </c>
      <c r="Q60">
        <v>7.5334382376081832</v>
      </c>
      <c r="R60">
        <v>0</v>
      </c>
      <c r="S60">
        <v>1.9586939417781275</v>
      </c>
      <c r="T60">
        <v>14.12268554943614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14.62</v>
      </c>
      <c r="J61">
        <f>BYPL_EOD!AC61+BYPL_EOD!AD61</f>
        <v>7.5</v>
      </c>
      <c r="K61">
        <f>MES_EOD!AC61+MES_EOD!AD61</f>
        <v>0</v>
      </c>
      <c r="L61">
        <f>NDMC_EOD!AC61+NDMC_EOD!AD61</f>
        <v>1.95</v>
      </c>
      <c r="M61">
        <f>TPDDL_EOD!AC61+TPDDL_EOD!AD61</f>
        <v>14.06</v>
      </c>
      <c r="N61">
        <f t="shared" si="0"/>
        <v>38.129999999999995</v>
      </c>
      <c r="O61" s="154">
        <f t="shared" si="1"/>
        <v>0.17000000000000171</v>
      </c>
      <c r="P61">
        <v>14.685182271177551</v>
      </c>
      <c r="Q61">
        <v>7.5334382376081832</v>
      </c>
      <c r="R61">
        <v>0</v>
      </c>
      <c r="S61">
        <v>1.9586939417781275</v>
      </c>
      <c r="T61">
        <v>14.12268554943614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14.62</v>
      </c>
      <c r="J62">
        <f>BYPL_EOD!AC62+BYPL_EOD!AD62</f>
        <v>7.5</v>
      </c>
      <c r="K62">
        <f>MES_EOD!AC62+MES_EOD!AD62</f>
        <v>0</v>
      </c>
      <c r="L62">
        <f>NDMC_EOD!AC62+NDMC_EOD!AD62</f>
        <v>1.95</v>
      </c>
      <c r="M62">
        <f>TPDDL_EOD!AC62+TPDDL_EOD!AD62</f>
        <v>14.06</v>
      </c>
      <c r="N62">
        <f t="shared" si="0"/>
        <v>38.129999999999995</v>
      </c>
      <c r="O62" s="154">
        <f t="shared" si="1"/>
        <v>0.17000000000000171</v>
      </c>
      <c r="P62">
        <v>14.685182271177551</v>
      </c>
      <c r="Q62">
        <v>7.5334382376081832</v>
      </c>
      <c r="R62">
        <v>0</v>
      </c>
      <c r="S62">
        <v>1.9586939417781275</v>
      </c>
      <c r="T62">
        <v>14.12268554943614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14.62</v>
      </c>
      <c r="J63">
        <f>BYPL_EOD!AC63+BYPL_EOD!AD63</f>
        <v>7.5</v>
      </c>
      <c r="K63">
        <f>MES_EOD!AC63+MES_EOD!AD63</f>
        <v>0</v>
      </c>
      <c r="L63">
        <f>NDMC_EOD!AC63+NDMC_EOD!AD63</f>
        <v>1.95</v>
      </c>
      <c r="M63">
        <f>TPDDL_EOD!AC63+TPDDL_EOD!AD63</f>
        <v>14.06</v>
      </c>
      <c r="N63">
        <f t="shared" si="0"/>
        <v>38.129999999999995</v>
      </c>
      <c r="O63" s="154">
        <f t="shared" si="1"/>
        <v>0.17000000000000171</v>
      </c>
      <c r="P63">
        <v>14.685182271177551</v>
      </c>
      <c r="Q63">
        <v>7.5334382376081832</v>
      </c>
      <c r="R63">
        <v>0</v>
      </c>
      <c r="S63">
        <v>1.9586939417781275</v>
      </c>
      <c r="T63">
        <v>14.12268554943614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14.62</v>
      </c>
      <c r="J64">
        <f>BYPL_EOD!AC64+BYPL_EOD!AD64</f>
        <v>7.5</v>
      </c>
      <c r="K64">
        <f>MES_EOD!AC64+MES_EOD!AD64</f>
        <v>0</v>
      </c>
      <c r="L64">
        <f>NDMC_EOD!AC64+NDMC_EOD!AD64</f>
        <v>1.95</v>
      </c>
      <c r="M64">
        <f>TPDDL_EOD!AC64+TPDDL_EOD!AD64</f>
        <v>14.06</v>
      </c>
      <c r="N64">
        <f t="shared" si="0"/>
        <v>38.129999999999995</v>
      </c>
      <c r="O64" s="154">
        <f t="shared" si="1"/>
        <v>0.17000000000000171</v>
      </c>
      <c r="P64">
        <v>14.685182271177551</v>
      </c>
      <c r="Q64">
        <v>7.5334382376081832</v>
      </c>
      <c r="R64">
        <v>0</v>
      </c>
      <c r="S64">
        <v>1.9586939417781275</v>
      </c>
      <c r="T64">
        <v>14.12268554943614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14.62</v>
      </c>
      <c r="J65">
        <f>BYPL_EOD!AC65+BYPL_EOD!AD65</f>
        <v>7.5</v>
      </c>
      <c r="K65">
        <f>MES_EOD!AC65+MES_EOD!AD65</f>
        <v>0</v>
      </c>
      <c r="L65">
        <f>NDMC_EOD!AC65+NDMC_EOD!AD65</f>
        <v>1.95</v>
      </c>
      <c r="M65">
        <f>TPDDL_EOD!AC65+TPDDL_EOD!AD65</f>
        <v>14.06</v>
      </c>
      <c r="N65">
        <f t="shared" si="0"/>
        <v>38.129999999999995</v>
      </c>
      <c r="O65" s="154">
        <f t="shared" si="1"/>
        <v>0.17000000000000171</v>
      </c>
      <c r="P65">
        <v>14.685182271177551</v>
      </c>
      <c r="Q65">
        <v>7.5334382376081832</v>
      </c>
      <c r="R65">
        <v>0</v>
      </c>
      <c r="S65">
        <v>1.9586939417781275</v>
      </c>
      <c r="T65">
        <v>14.12268554943614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13.87</v>
      </c>
      <c r="J66">
        <f>BYPL_EOD!AC66+BYPL_EOD!AD66</f>
        <v>7.12</v>
      </c>
      <c r="K66">
        <f>MES_EOD!AC66+MES_EOD!AD66</f>
        <v>0</v>
      </c>
      <c r="L66">
        <f>NDMC_EOD!AC66+NDMC_EOD!AD66</f>
        <v>1.85</v>
      </c>
      <c r="M66">
        <f>TPDDL_EOD!AC66+TPDDL_EOD!AD66</f>
        <v>13.34</v>
      </c>
      <c r="N66">
        <f t="shared" si="0"/>
        <v>36.18</v>
      </c>
      <c r="O66" s="154">
        <f t="shared" si="1"/>
        <v>0.11999999999999744</v>
      </c>
      <c r="P66">
        <v>13.916003316749583</v>
      </c>
      <c r="Q66">
        <v>7.1436152570480926</v>
      </c>
      <c r="R66">
        <v>0</v>
      </c>
      <c r="S66">
        <v>1.8561359867330016</v>
      </c>
      <c r="T66">
        <v>13.38424543946932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13.87</v>
      </c>
      <c r="J67">
        <f>BYPL_EOD!AC67+BYPL_EOD!AD67</f>
        <v>7.12</v>
      </c>
      <c r="K67">
        <f>MES_EOD!AC67+MES_EOD!AD67</f>
        <v>0</v>
      </c>
      <c r="L67">
        <f>NDMC_EOD!AC67+NDMC_EOD!AD67</f>
        <v>1.85</v>
      </c>
      <c r="M67">
        <f>TPDDL_EOD!AC67+TPDDL_EOD!AD67</f>
        <v>13.34</v>
      </c>
      <c r="N67">
        <f t="shared" ref="N67:N98" si="6">SUM(I67:M67)</f>
        <v>36.18</v>
      </c>
      <c r="O67" s="154">
        <f t="shared" ref="O67:O98" si="7">G67-N67</f>
        <v>0.11999999999999744</v>
      </c>
      <c r="P67">
        <v>13.916003316749583</v>
      </c>
      <c r="Q67">
        <v>7.1436152570480926</v>
      </c>
      <c r="R67">
        <v>0</v>
      </c>
      <c r="S67">
        <v>1.8561359867330016</v>
      </c>
      <c r="T67">
        <v>13.38424543946932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13.87</v>
      </c>
      <c r="J68">
        <f>BYPL_EOD!AC68+BYPL_EOD!AD68</f>
        <v>7.12</v>
      </c>
      <c r="K68">
        <f>MES_EOD!AC68+MES_EOD!AD68</f>
        <v>0</v>
      </c>
      <c r="L68">
        <f>NDMC_EOD!AC68+NDMC_EOD!AD68</f>
        <v>1.85</v>
      </c>
      <c r="M68">
        <f>TPDDL_EOD!AC68+TPDDL_EOD!AD68</f>
        <v>13.34</v>
      </c>
      <c r="N68">
        <f t="shared" si="6"/>
        <v>36.18</v>
      </c>
      <c r="O68" s="154">
        <f t="shared" si="7"/>
        <v>0.11999999999999744</v>
      </c>
      <c r="P68">
        <v>13.916003316749583</v>
      </c>
      <c r="Q68">
        <v>7.1436152570480926</v>
      </c>
      <c r="R68">
        <v>0</v>
      </c>
      <c r="S68">
        <v>1.8561359867330016</v>
      </c>
      <c r="T68">
        <v>13.38424543946932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13.87</v>
      </c>
      <c r="J69">
        <f>BYPL_EOD!AC69+BYPL_EOD!AD69</f>
        <v>7.12</v>
      </c>
      <c r="K69">
        <f>MES_EOD!AC69+MES_EOD!AD69</f>
        <v>0</v>
      </c>
      <c r="L69">
        <f>NDMC_EOD!AC69+NDMC_EOD!AD69</f>
        <v>1.85</v>
      </c>
      <c r="M69">
        <f>TPDDL_EOD!AC69+TPDDL_EOD!AD69</f>
        <v>13.34</v>
      </c>
      <c r="N69">
        <f t="shared" si="6"/>
        <v>36.18</v>
      </c>
      <c r="O69" s="154">
        <f t="shared" si="7"/>
        <v>0.11999999999999744</v>
      </c>
      <c r="P69">
        <v>13.916003316749583</v>
      </c>
      <c r="Q69">
        <v>7.1436152570480926</v>
      </c>
      <c r="R69">
        <v>0</v>
      </c>
      <c r="S69">
        <v>1.8561359867330016</v>
      </c>
      <c r="T69">
        <v>13.38424543946932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13.87</v>
      </c>
      <c r="J70">
        <f>BYPL_EOD!AC70+BYPL_EOD!AD70</f>
        <v>7.12</v>
      </c>
      <c r="K70">
        <f>MES_EOD!AC70+MES_EOD!AD70</f>
        <v>0</v>
      </c>
      <c r="L70">
        <f>NDMC_EOD!AC70+NDMC_EOD!AD70</f>
        <v>1.85</v>
      </c>
      <c r="M70">
        <f>TPDDL_EOD!AC70+TPDDL_EOD!AD70</f>
        <v>13.34</v>
      </c>
      <c r="N70">
        <f t="shared" si="6"/>
        <v>36.18</v>
      </c>
      <c r="O70" s="154">
        <f t="shared" si="7"/>
        <v>0.11999999999999744</v>
      </c>
      <c r="P70">
        <v>13.916003316749583</v>
      </c>
      <c r="Q70">
        <v>7.1436152570480926</v>
      </c>
      <c r="R70">
        <v>0</v>
      </c>
      <c r="S70">
        <v>1.8561359867330016</v>
      </c>
      <c r="T70">
        <v>13.38424543946932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13.87</v>
      </c>
      <c r="J71">
        <f>BYPL_EOD!AC71+BYPL_EOD!AD71</f>
        <v>7.12</v>
      </c>
      <c r="K71">
        <f>MES_EOD!AC71+MES_EOD!AD71</f>
        <v>0</v>
      </c>
      <c r="L71">
        <f>NDMC_EOD!AC71+NDMC_EOD!AD71</f>
        <v>1.85</v>
      </c>
      <c r="M71">
        <f>TPDDL_EOD!AC71+TPDDL_EOD!AD71</f>
        <v>13.34</v>
      </c>
      <c r="N71">
        <f t="shared" si="6"/>
        <v>36.18</v>
      </c>
      <c r="O71" s="154">
        <f t="shared" si="7"/>
        <v>0.11999999999999744</v>
      </c>
      <c r="P71">
        <v>13.916003316749583</v>
      </c>
      <c r="Q71">
        <v>7.1436152570480926</v>
      </c>
      <c r="R71">
        <v>0</v>
      </c>
      <c r="S71">
        <v>1.8561359867330016</v>
      </c>
      <c r="T71">
        <v>13.38424543946932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13.87</v>
      </c>
      <c r="J72">
        <f>BYPL_EOD!AC72+BYPL_EOD!AD72</f>
        <v>7.12</v>
      </c>
      <c r="K72">
        <f>MES_EOD!AC72+MES_EOD!AD72</f>
        <v>0</v>
      </c>
      <c r="L72">
        <f>NDMC_EOD!AC72+NDMC_EOD!AD72</f>
        <v>1.85</v>
      </c>
      <c r="M72">
        <f>TPDDL_EOD!AC72+TPDDL_EOD!AD72</f>
        <v>13.34</v>
      </c>
      <c r="N72">
        <f t="shared" si="6"/>
        <v>36.18</v>
      </c>
      <c r="O72" s="154">
        <f t="shared" si="7"/>
        <v>0.11999999999999744</v>
      </c>
      <c r="P72">
        <v>13.916003316749583</v>
      </c>
      <c r="Q72">
        <v>7.1436152570480926</v>
      </c>
      <c r="R72">
        <v>0</v>
      </c>
      <c r="S72">
        <v>1.8561359867330016</v>
      </c>
      <c r="T72">
        <v>13.38424543946932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13.87</v>
      </c>
      <c r="J73">
        <f>BYPL_EOD!AC73+BYPL_EOD!AD73</f>
        <v>7.12</v>
      </c>
      <c r="K73">
        <f>MES_EOD!AC73+MES_EOD!AD73</f>
        <v>0</v>
      </c>
      <c r="L73">
        <f>NDMC_EOD!AC73+NDMC_EOD!AD73</f>
        <v>1.85</v>
      </c>
      <c r="M73">
        <f>TPDDL_EOD!AC73+TPDDL_EOD!AD73</f>
        <v>13.34</v>
      </c>
      <c r="N73">
        <f t="shared" si="6"/>
        <v>36.18</v>
      </c>
      <c r="O73" s="154">
        <f t="shared" si="7"/>
        <v>0.11999999999999744</v>
      </c>
      <c r="P73">
        <v>13.916003316749583</v>
      </c>
      <c r="Q73">
        <v>7.1436152570480926</v>
      </c>
      <c r="R73">
        <v>0</v>
      </c>
      <c r="S73">
        <v>1.8561359867330016</v>
      </c>
      <c r="T73">
        <v>13.38424543946932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14.62</v>
      </c>
      <c r="J74">
        <f>BYPL_EOD!AC74+BYPL_EOD!AD74</f>
        <v>7.5</v>
      </c>
      <c r="K74">
        <f>MES_EOD!AC74+MES_EOD!AD74</f>
        <v>0</v>
      </c>
      <c r="L74">
        <f>NDMC_EOD!AC74+NDMC_EOD!AD74</f>
        <v>1.95</v>
      </c>
      <c r="M74">
        <f>TPDDL_EOD!AC74+TPDDL_EOD!AD74</f>
        <v>14.06</v>
      </c>
      <c r="N74">
        <f t="shared" si="6"/>
        <v>38.129999999999995</v>
      </c>
      <c r="O74" s="154">
        <f t="shared" si="7"/>
        <v>0.17000000000000171</v>
      </c>
      <c r="P74">
        <v>14.685182271177551</v>
      </c>
      <c r="Q74">
        <v>7.5334382376081832</v>
      </c>
      <c r="R74">
        <v>0</v>
      </c>
      <c r="S74">
        <v>1.9586939417781275</v>
      </c>
      <c r="T74">
        <v>14.12268554943614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39.6</v>
      </c>
      <c r="E75">
        <f>GT!N75</f>
        <v>0</v>
      </c>
      <c r="F75">
        <f t="shared" si="10"/>
        <v>84</v>
      </c>
      <c r="G75">
        <f t="shared" si="11"/>
        <v>39.6</v>
      </c>
      <c r="H75" s="154"/>
      <c r="I75">
        <f>BRPL_EOD!AC75+BRPL_EOD!AD75</f>
        <v>14.99</v>
      </c>
      <c r="J75">
        <f>BYPL_EOD!AC75+BYPL_EOD!AD75</f>
        <v>7.69</v>
      </c>
      <c r="K75">
        <f>MES_EOD!AC75+MES_EOD!AD75</f>
        <v>0</v>
      </c>
      <c r="L75">
        <f>NDMC_EOD!AC75+NDMC_EOD!AD75</f>
        <v>2</v>
      </c>
      <c r="M75">
        <f>TPDDL_EOD!AC75+TPDDL_EOD!AD75</f>
        <v>14.42</v>
      </c>
      <c r="N75">
        <f t="shared" si="6"/>
        <v>39.1</v>
      </c>
      <c r="O75" s="154">
        <f t="shared" si="7"/>
        <v>0.5</v>
      </c>
      <c r="P75">
        <v>15.181687979539642</v>
      </c>
      <c r="Q75">
        <v>7.7883375959079286</v>
      </c>
      <c r="R75">
        <v>0</v>
      </c>
      <c r="S75">
        <v>2.0255754475703327</v>
      </c>
      <c r="T75">
        <v>14.604398976982097</v>
      </c>
      <c r="U75" s="156">
        <f t="shared" si="8"/>
        <v>39.6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39.6</v>
      </c>
      <c r="E76">
        <f>GT!N76</f>
        <v>0</v>
      </c>
      <c r="F76">
        <f t="shared" si="10"/>
        <v>84</v>
      </c>
      <c r="G76">
        <f t="shared" si="11"/>
        <v>39.6</v>
      </c>
      <c r="H76" s="154"/>
      <c r="I76">
        <f>BRPL_EOD!AC76+BRPL_EOD!AD76</f>
        <v>14.99</v>
      </c>
      <c r="J76">
        <f>BYPL_EOD!AC76+BYPL_EOD!AD76</f>
        <v>7.69</v>
      </c>
      <c r="K76">
        <f>MES_EOD!AC76+MES_EOD!AD76</f>
        <v>0</v>
      </c>
      <c r="L76">
        <f>NDMC_EOD!AC76+NDMC_EOD!AD76</f>
        <v>2</v>
      </c>
      <c r="M76">
        <f>TPDDL_EOD!AC76+TPDDL_EOD!AD76</f>
        <v>14.42</v>
      </c>
      <c r="N76">
        <f t="shared" si="6"/>
        <v>39.1</v>
      </c>
      <c r="O76" s="154">
        <f t="shared" si="7"/>
        <v>0.5</v>
      </c>
      <c r="P76">
        <v>15.181687979539642</v>
      </c>
      <c r="Q76">
        <v>7.7883375959079286</v>
      </c>
      <c r="R76">
        <v>0</v>
      </c>
      <c r="S76">
        <v>2.0255754475703327</v>
      </c>
      <c r="T76">
        <v>14.604398976982097</v>
      </c>
      <c r="U76" s="156">
        <f t="shared" si="8"/>
        <v>39.6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39.6</v>
      </c>
      <c r="E77">
        <f>GT!N77</f>
        <v>0</v>
      </c>
      <c r="F77">
        <f t="shared" si="10"/>
        <v>84</v>
      </c>
      <c r="G77">
        <f t="shared" si="11"/>
        <v>39.6</v>
      </c>
      <c r="H77" s="154"/>
      <c r="I77">
        <f>BRPL_EOD!AC77+BRPL_EOD!AD77</f>
        <v>14.99</v>
      </c>
      <c r="J77">
        <f>BYPL_EOD!AC77+BYPL_EOD!AD77</f>
        <v>7.69</v>
      </c>
      <c r="K77">
        <f>MES_EOD!AC77+MES_EOD!AD77</f>
        <v>0</v>
      </c>
      <c r="L77">
        <f>NDMC_EOD!AC77+NDMC_EOD!AD77</f>
        <v>2</v>
      </c>
      <c r="M77">
        <f>TPDDL_EOD!AC77+TPDDL_EOD!AD77</f>
        <v>14.42</v>
      </c>
      <c r="N77">
        <f t="shared" si="6"/>
        <v>39.1</v>
      </c>
      <c r="O77" s="154">
        <f t="shared" si="7"/>
        <v>0.5</v>
      </c>
      <c r="P77">
        <v>15.181687979539642</v>
      </c>
      <c r="Q77">
        <v>7.7883375959079286</v>
      </c>
      <c r="R77">
        <v>0</v>
      </c>
      <c r="S77">
        <v>2.0255754475703327</v>
      </c>
      <c r="T77">
        <v>14.604398976982097</v>
      </c>
      <c r="U77" s="156">
        <f t="shared" si="8"/>
        <v>39.6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39.6</v>
      </c>
      <c r="E78">
        <f>GT!N78</f>
        <v>0</v>
      </c>
      <c r="F78">
        <f t="shared" si="10"/>
        <v>84</v>
      </c>
      <c r="G78">
        <f t="shared" si="11"/>
        <v>39.6</v>
      </c>
      <c r="H78" s="154"/>
      <c r="I78">
        <f>BRPL_EOD!AC78+BRPL_EOD!AD78</f>
        <v>14.99</v>
      </c>
      <c r="J78">
        <f>BYPL_EOD!AC78+BYPL_EOD!AD78</f>
        <v>7.69</v>
      </c>
      <c r="K78">
        <f>MES_EOD!AC78+MES_EOD!AD78</f>
        <v>0</v>
      </c>
      <c r="L78">
        <f>NDMC_EOD!AC78+NDMC_EOD!AD78</f>
        <v>2</v>
      </c>
      <c r="M78">
        <f>TPDDL_EOD!AC78+TPDDL_EOD!AD78</f>
        <v>14.42</v>
      </c>
      <c r="N78">
        <f t="shared" si="6"/>
        <v>39.1</v>
      </c>
      <c r="O78" s="154">
        <f t="shared" si="7"/>
        <v>0.5</v>
      </c>
      <c r="P78">
        <v>15.181687979539642</v>
      </c>
      <c r="Q78">
        <v>7.7883375959079286</v>
      </c>
      <c r="R78">
        <v>0</v>
      </c>
      <c r="S78">
        <v>2.0255754475703327</v>
      </c>
      <c r="T78">
        <v>14.604398976982097</v>
      </c>
      <c r="U78" s="156">
        <f t="shared" si="8"/>
        <v>39.6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14.99</v>
      </c>
      <c r="J79">
        <f>BYPL_EOD!AC79+BYPL_EOD!AD79</f>
        <v>7.69</v>
      </c>
      <c r="K79">
        <f>MES_EOD!AC79+MES_EOD!AD79</f>
        <v>0</v>
      </c>
      <c r="L79">
        <f>NDMC_EOD!AC79+NDMC_EOD!AD79</f>
        <v>2</v>
      </c>
      <c r="M79">
        <f>TPDDL_EOD!AC79+TPDDL_EOD!AD79</f>
        <v>14.42</v>
      </c>
      <c r="N79">
        <f t="shared" si="6"/>
        <v>39.1</v>
      </c>
      <c r="O79" s="154">
        <f t="shared" si="7"/>
        <v>0.5</v>
      </c>
      <c r="P79">
        <v>15.181687979539642</v>
      </c>
      <c r="Q79">
        <v>7.7883375959079286</v>
      </c>
      <c r="R79">
        <v>0</v>
      </c>
      <c r="S79">
        <v>2.0255754475703327</v>
      </c>
      <c r="T79">
        <v>14.604398976982097</v>
      </c>
      <c r="U79" s="156">
        <f t="shared" si="8"/>
        <v>39.6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14.99</v>
      </c>
      <c r="J80">
        <f>BYPL_EOD!AC80+BYPL_EOD!AD80</f>
        <v>7.69</v>
      </c>
      <c r="K80">
        <f>MES_EOD!AC80+MES_EOD!AD80</f>
        <v>0</v>
      </c>
      <c r="L80">
        <f>NDMC_EOD!AC80+NDMC_EOD!AD80</f>
        <v>2</v>
      </c>
      <c r="M80">
        <f>TPDDL_EOD!AC80+TPDDL_EOD!AD80</f>
        <v>14.42</v>
      </c>
      <c r="N80">
        <f t="shared" si="6"/>
        <v>39.1</v>
      </c>
      <c r="O80" s="154">
        <f t="shared" si="7"/>
        <v>0.5</v>
      </c>
      <c r="P80">
        <v>15.181687979539642</v>
      </c>
      <c r="Q80">
        <v>7.7883375959079286</v>
      </c>
      <c r="R80">
        <v>0</v>
      </c>
      <c r="S80">
        <v>2.0255754475703327</v>
      </c>
      <c r="T80">
        <v>14.604398976982097</v>
      </c>
      <c r="U80" s="156">
        <f t="shared" si="8"/>
        <v>39.6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14.99</v>
      </c>
      <c r="J81">
        <f>BYPL_EOD!AC81+BYPL_EOD!AD81</f>
        <v>7.69</v>
      </c>
      <c r="K81">
        <f>MES_EOD!AC81+MES_EOD!AD81</f>
        <v>0</v>
      </c>
      <c r="L81">
        <f>NDMC_EOD!AC81+NDMC_EOD!AD81</f>
        <v>2</v>
      </c>
      <c r="M81">
        <f>TPDDL_EOD!AC81+TPDDL_EOD!AD81</f>
        <v>14.42</v>
      </c>
      <c r="N81">
        <f t="shared" si="6"/>
        <v>39.1</v>
      </c>
      <c r="O81" s="154">
        <f t="shared" si="7"/>
        <v>0.5</v>
      </c>
      <c r="P81">
        <v>15.181687979539642</v>
      </c>
      <c r="Q81">
        <v>7.7883375959079286</v>
      </c>
      <c r="R81">
        <v>0</v>
      </c>
      <c r="S81">
        <v>2.0255754475703327</v>
      </c>
      <c r="T81">
        <v>14.604398976982097</v>
      </c>
      <c r="U81" s="156">
        <f t="shared" si="8"/>
        <v>39.6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14.99</v>
      </c>
      <c r="J82">
        <f>BYPL_EOD!AC82+BYPL_EOD!AD82</f>
        <v>7.69</v>
      </c>
      <c r="K82">
        <f>MES_EOD!AC82+MES_EOD!AD82</f>
        <v>0</v>
      </c>
      <c r="L82">
        <f>NDMC_EOD!AC82+NDMC_EOD!AD82</f>
        <v>2</v>
      </c>
      <c r="M82">
        <f>TPDDL_EOD!AC82+TPDDL_EOD!AD82</f>
        <v>14.42</v>
      </c>
      <c r="N82">
        <f t="shared" si="6"/>
        <v>39.1</v>
      </c>
      <c r="O82" s="154">
        <f t="shared" si="7"/>
        <v>0.5</v>
      </c>
      <c r="P82">
        <v>15.181687979539642</v>
      </c>
      <c r="Q82">
        <v>7.7883375959079286</v>
      </c>
      <c r="R82">
        <v>0</v>
      </c>
      <c r="S82">
        <v>2.0255754475703327</v>
      </c>
      <c r="T82">
        <v>14.604398976982097</v>
      </c>
      <c r="U82" s="156">
        <f t="shared" si="8"/>
        <v>39.6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14.99</v>
      </c>
      <c r="J83">
        <f>BYPL_EOD!AC83+BYPL_EOD!AD83</f>
        <v>7.69</v>
      </c>
      <c r="K83">
        <f>MES_EOD!AC83+MES_EOD!AD83</f>
        <v>0</v>
      </c>
      <c r="L83">
        <f>NDMC_EOD!AC83+NDMC_EOD!AD83</f>
        <v>2</v>
      </c>
      <c r="M83">
        <f>TPDDL_EOD!AC83+TPDDL_EOD!AD83</f>
        <v>14.42</v>
      </c>
      <c r="N83">
        <f t="shared" si="6"/>
        <v>39.1</v>
      </c>
      <c r="O83" s="154">
        <f t="shared" si="7"/>
        <v>0.5</v>
      </c>
      <c r="P83">
        <v>15.181687979539642</v>
      </c>
      <c r="Q83">
        <v>7.7883375959079286</v>
      </c>
      <c r="R83">
        <v>0</v>
      </c>
      <c r="S83">
        <v>2.0255754475703327</v>
      </c>
      <c r="T83">
        <v>14.604398976982097</v>
      </c>
      <c r="U83" s="156">
        <f t="shared" si="8"/>
        <v>39.6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14.99</v>
      </c>
      <c r="J84">
        <f>BYPL_EOD!AC84+BYPL_EOD!AD84</f>
        <v>7.69</v>
      </c>
      <c r="K84">
        <f>MES_EOD!AC84+MES_EOD!AD84</f>
        <v>0</v>
      </c>
      <c r="L84">
        <f>NDMC_EOD!AC84+NDMC_EOD!AD84</f>
        <v>2</v>
      </c>
      <c r="M84">
        <f>TPDDL_EOD!AC84+TPDDL_EOD!AD84</f>
        <v>14.42</v>
      </c>
      <c r="N84">
        <f t="shared" si="6"/>
        <v>39.1</v>
      </c>
      <c r="O84" s="154">
        <f t="shared" si="7"/>
        <v>0.5</v>
      </c>
      <c r="P84">
        <v>15.181687979539642</v>
      </c>
      <c r="Q84">
        <v>7.7883375959079286</v>
      </c>
      <c r="R84">
        <v>0</v>
      </c>
      <c r="S84">
        <v>2.0255754475703327</v>
      </c>
      <c r="T84">
        <v>14.604398976982097</v>
      </c>
      <c r="U84" s="156">
        <f t="shared" si="8"/>
        <v>39.6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14.99</v>
      </c>
      <c r="J85">
        <f>BYPL_EOD!AC85+BYPL_EOD!AD85</f>
        <v>7.69</v>
      </c>
      <c r="K85">
        <f>MES_EOD!AC85+MES_EOD!AD85</f>
        <v>0</v>
      </c>
      <c r="L85">
        <f>NDMC_EOD!AC85+NDMC_EOD!AD85</f>
        <v>2</v>
      </c>
      <c r="M85">
        <f>TPDDL_EOD!AC85+TPDDL_EOD!AD85</f>
        <v>14.42</v>
      </c>
      <c r="N85">
        <f t="shared" si="6"/>
        <v>39.1</v>
      </c>
      <c r="O85" s="154">
        <f t="shared" si="7"/>
        <v>0.5</v>
      </c>
      <c r="P85">
        <v>15.181687979539642</v>
      </c>
      <c r="Q85">
        <v>7.7883375959079286</v>
      </c>
      <c r="R85">
        <v>0</v>
      </c>
      <c r="S85">
        <v>2.0255754475703327</v>
      </c>
      <c r="T85">
        <v>14.604398976982097</v>
      </c>
      <c r="U85" s="156">
        <f t="shared" si="8"/>
        <v>39.6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14.99</v>
      </c>
      <c r="J86">
        <f>BYPL_EOD!AC86+BYPL_EOD!AD86</f>
        <v>7.69</v>
      </c>
      <c r="K86">
        <f>MES_EOD!AC86+MES_EOD!AD86</f>
        <v>0</v>
      </c>
      <c r="L86">
        <f>NDMC_EOD!AC86+NDMC_EOD!AD86</f>
        <v>2</v>
      </c>
      <c r="M86">
        <f>TPDDL_EOD!AC86+TPDDL_EOD!AD86</f>
        <v>14.42</v>
      </c>
      <c r="N86">
        <f t="shared" si="6"/>
        <v>39.1</v>
      </c>
      <c r="O86" s="154">
        <f t="shared" si="7"/>
        <v>0.5</v>
      </c>
      <c r="P86">
        <v>15.181687979539642</v>
      </c>
      <c r="Q86">
        <v>7.7883375959079286</v>
      </c>
      <c r="R86">
        <v>0</v>
      </c>
      <c r="S86">
        <v>2.0255754475703327</v>
      </c>
      <c r="T86">
        <v>14.604398976982097</v>
      </c>
      <c r="U86" s="156">
        <f t="shared" si="8"/>
        <v>39.6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14.99</v>
      </c>
      <c r="J87">
        <f>BYPL_EOD!AC87+BYPL_EOD!AD87</f>
        <v>7.69</v>
      </c>
      <c r="K87">
        <f>MES_EOD!AC87+MES_EOD!AD87</f>
        <v>0</v>
      </c>
      <c r="L87">
        <f>NDMC_EOD!AC87+NDMC_EOD!AD87</f>
        <v>2</v>
      </c>
      <c r="M87">
        <f>TPDDL_EOD!AC87+TPDDL_EOD!AD87</f>
        <v>14.42</v>
      </c>
      <c r="N87">
        <f t="shared" si="6"/>
        <v>39.1</v>
      </c>
      <c r="O87" s="154">
        <f t="shared" si="7"/>
        <v>0.5</v>
      </c>
      <c r="P87">
        <v>15.181687979539642</v>
      </c>
      <c r="Q87">
        <v>7.7883375959079286</v>
      </c>
      <c r="R87">
        <v>0</v>
      </c>
      <c r="S87">
        <v>2.0255754475703327</v>
      </c>
      <c r="T87">
        <v>14.604398976982097</v>
      </c>
      <c r="U87" s="156">
        <f t="shared" si="8"/>
        <v>39.6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14.99</v>
      </c>
      <c r="J88">
        <f>BYPL_EOD!AC88+BYPL_EOD!AD88</f>
        <v>7.69</v>
      </c>
      <c r="K88">
        <f>MES_EOD!AC88+MES_EOD!AD88</f>
        <v>0</v>
      </c>
      <c r="L88">
        <f>NDMC_EOD!AC88+NDMC_EOD!AD88</f>
        <v>2</v>
      </c>
      <c r="M88">
        <f>TPDDL_EOD!AC88+TPDDL_EOD!AD88</f>
        <v>14.42</v>
      </c>
      <c r="N88">
        <f t="shared" si="6"/>
        <v>39.1</v>
      </c>
      <c r="O88" s="154">
        <f t="shared" si="7"/>
        <v>0.5</v>
      </c>
      <c r="P88">
        <v>15.181687979539642</v>
      </c>
      <c r="Q88">
        <v>7.7883375959079286</v>
      </c>
      <c r="R88">
        <v>0</v>
      </c>
      <c r="S88">
        <v>2.0255754475703327</v>
      </c>
      <c r="T88">
        <v>14.604398976982097</v>
      </c>
      <c r="U88" s="156">
        <f t="shared" si="8"/>
        <v>39.6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14.99</v>
      </c>
      <c r="J89">
        <f>BYPL_EOD!AC89+BYPL_EOD!AD89</f>
        <v>7.69</v>
      </c>
      <c r="K89">
        <f>MES_EOD!AC89+MES_EOD!AD89</f>
        <v>0</v>
      </c>
      <c r="L89">
        <f>NDMC_EOD!AC89+NDMC_EOD!AD89</f>
        <v>2</v>
      </c>
      <c r="M89">
        <f>TPDDL_EOD!AC89+TPDDL_EOD!AD89</f>
        <v>14.42</v>
      </c>
      <c r="N89">
        <f t="shared" si="6"/>
        <v>39.1</v>
      </c>
      <c r="O89" s="154">
        <f t="shared" si="7"/>
        <v>0.5</v>
      </c>
      <c r="P89">
        <v>15.181687979539642</v>
      </c>
      <c r="Q89">
        <v>7.7883375959079286</v>
      </c>
      <c r="R89">
        <v>0</v>
      </c>
      <c r="S89">
        <v>2.0255754475703327</v>
      </c>
      <c r="T89">
        <v>14.604398976982097</v>
      </c>
      <c r="U89" s="156">
        <f t="shared" si="8"/>
        <v>39.6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14.99</v>
      </c>
      <c r="J90">
        <f>BYPL_EOD!AC90+BYPL_EOD!AD90</f>
        <v>7.69</v>
      </c>
      <c r="K90">
        <f>MES_EOD!AC90+MES_EOD!AD90</f>
        <v>0</v>
      </c>
      <c r="L90">
        <f>NDMC_EOD!AC90+NDMC_EOD!AD90</f>
        <v>2</v>
      </c>
      <c r="M90">
        <f>TPDDL_EOD!AC90+TPDDL_EOD!AD90</f>
        <v>14.42</v>
      </c>
      <c r="N90">
        <f t="shared" si="6"/>
        <v>39.1</v>
      </c>
      <c r="O90" s="154">
        <f t="shared" si="7"/>
        <v>0.5</v>
      </c>
      <c r="P90">
        <v>15.181687979539642</v>
      </c>
      <c r="Q90">
        <v>7.7883375959079286</v>
      </c>
      <c r="R90">
        <v>0</v>
      </c>
      <c r="S90">
        <v>2.0255754475703327</v>
      </c>
      <c r="T90">
        <v>14.604398976982097</v>
      </c>
      <c r="U90" s="156">
        <f t="shared" si="8"/>
        <v>39.6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14.99</v>
      </c>
      <c r="J91">
        <f>BYPL_EOD!AC91+BYPL_EOD!AD91</f>
        <v>7.69</v>
      </c>
      <c r="K91">
        <f>MES_EOD!AC91+MES_EOD!AD91</f>
        <v>0</v>
      </c>
      <c r="L91">
        <f>NDMC_EOD!AC91+NDMC_EOD!AD91</f>
        <v>2</v>
      </c>
      <c r="M91">
        <f>TPDDL_EOD!AC91+TPDDL_EOD!AD91</f>
        <v>14.42</v>
      </c>
      <c r="N91">
        <f t="shared" si="6"/>
        <v>39.1</v>
      </c>
      <c r="O91" s="154">
        <f t="shared" si="7"/>
        <v>0.5</v>
      </c>
      <c r="P91">
        <v>15.181687979539642</v>
      </c>
      <c r="Q91">
        <v>7.7883375959079286</v>
      </c>
      <c r="R91">
        <v>0</v>
      </c>
      <c r="S91">
        <v>2.0255754475703327</v>
      </c>
      <c r="T91">
        <v>14.604398976982097</v>
      </c>
      <c r="U91" s="156">
        <f t="shared" si="8"/>
        <v>39.6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14.99</v>
      </c>
      <c r="J92">
        <f>BYPL_EOD!AC92+BYPL_EOD!AD92</f>
        <v>7.69</v>
      </c>
      <c r="K92">
        <f>MES_EOD!AC92+MES_EOD!AD92</f>
        <v>0</v>
      </c>
      <c r="L92">
        <f>NDMC_EOD!AC92+NDMC_EOD!AD92</f>
        <v>2</v>
      </c>
      <c r="M92">
        <f>TPDDL_EOD!AC92+TPDDL_EOD!AD92</f>
        <v>14.42</v>
      </c>
      <c r="N92">
        <f t="shared" si="6"/>
        <v>39.1</v>
      </c>
      <c r="O92" s="154">
        <f t="shared" si="7"/>
        <v>0.5</v>
      </c>
      <c r="P92">
        <v>15.181687979539642</v>
      </c>
      <c r="Q92">
        <v>7.7883375959079286</v>
      </c>
      <c r="R92">
        <v>0</v>
      </c>
      <c r="S92">
        <v>2.0255754475703327</v>
      </c>
      <c r="T92">
        <v>14.604398976982097</v>
      </c>
      <c r="U92" s="156">
        <f t="shared" si="8"/>
        <v>39.6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15.59</v>
      </c>
      <c r="J93">
        <f>BYPL_EOD!AC93+BYPL_EOD!AD93</f>
        <v>6.4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15.801484514973126</v>
      </c>
      <c r="Q93">
        <v>6.4868185308420792</v>
      </c>
      <c r="R93">
        <v>0</v>
      </c>
      <c r="S93">
        <v>2.1082160225236755</v>
      </c>
      <c r="T93">
        <v>15.203480931661122</v>
      </c>
      <c r="U93" s="156">
        <f t="shared" si="8"/>
        <v>39.6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15.59</v>
      </c>
      <c r="J94">
        <f>BYPL_EOD!AC94+BYPL_EOD!AD94</f>
        <v>6.4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15.801484514973126</v>
      </c>
      <c r="Q94">
        <v>6.4868185308420792</v>
      </c>
      <c r="R94">
        <v>0</v>
      </c>
      <c r="S94">
        <v>2.1082160225236755</v>
      </c>
      <c r="T94">
        <v>15.203480931661122</v>
      </c>
      <c r="U94" s="156">
        <f t="shared" si="8"/>
        <v>39.6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15.59</v>
      </c>
      <c r="J95">
        <f>BYPL_EOD!AC95+BYPL_EOD!AD95</f>
        <v>6.4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15.801484514973126</v>
      </c>
      <c r="Q95">
        <v>6.4868185308420792</v>
      </c>
      <c r="R95">
        <v>0</v>
      </c>
      <c r="S95">
        <v>2.1082160225236755</v>
      </c>
      <c r="T95">
        <v>15.203480931661122</v>
      </c>
      <c r="U95" s="156">
        <f t="shared" si="8"/>
        <v>39.6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15.59</v>
      </c>
      <c r="J96">
        <f>BYPL_EOD!AC96+BYPL_EOD!AD96</f>
        <v>6.4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15.801484514973126</v>
      </c>
      <c r="Q96">
        <v>6.4868185308420792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15.59</v>
      </c>
      <c r="J97">
        <f>BYPL_EOD!AC97+BYPL_EOD!AD97</f>
        <v>6.4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15.801484514973126</v>
      </c>
      <c r="Q97">
        <v>6.4868185308420792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15.59</v>
      </c>
      <c r="J98">
        <f>BYPL_EOD!AC98+BYPL_EOD!AD98</f>
        <v>6.4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15.801484514973126</v>
      </c>
      <c r="Q98">
        <v>6.4868185308420792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0.92618499999999993</v>
      </c>
      <c r="E99" s="156">
        <f t="shared" si="12"/>
        <v>0</v>
      </c>
      <c r="F99" s="156">
        <f t="shared" si="12"/>
        <v>2.016</v>
      </c>
      <c r="G99" s="156">
        <f t="shared" si="12"/>
        <v>0.92618499999999993</v>
      </c>
      <c r="H99" s="156"/>
      <c r="I99" s="156">
        <f t="shared" si="12"/>
        <v>0.35247499999999993</v>
      </c>
      <c r="J99" s="156">
        <f t="shared" si="12"/>
        <v>0.16310500000000017</v>
      </c>
      <c r="K99" s="156">
        <f t="shared" si="12"/>
        <v>0</v>
      </c>
      <c r="L99" s="156">
        <f t="shared" si="12"/>
        <v>4.7012500000000026E-2</v>
      </c>
      <c r="M99" s="156">
        <f t="shared" si="12"/>
        <v>0.35488499999999995</v>
      </c>
      <c r="N99" s="156">
        <f t="shared" si="12"/>
        <v>0.9174775000000005</v>
      </c>
      <c r="O99" s="156">
        <f t="shared" si="12"/>
        <v>8.7075000000000295E-3</v>
      </c>
      <c r="P99" s="156">
        <f t="shared" si="12"/>
        <v>0.35589604663106195</v>
      </c>
      <c r="Q99" s="156">
        <f t="shared" si="12"/>
        <v>0.16461520042311301</v>
      </c>
      <c r="R99" s="156">
        <f t="shared" si="12"/>
        <v>0</v>
      </c>
      <c r="S99" s="156">
        <f t="shared" si="12"/>
        <v>4.7468884909068566E-2</v>
      </c>
      <c r="T99" s="156">
        <f t="shared" si="12"/>
        <v>0.35820486803675622</v>
      </c>
      <c r="U99" s="156">
        <f t="shared" si="12"/>
        <v>0.92618499999999993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44575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224.017</v>
      </c>
      <c r="E3">
        <f>BAWANA!AM3</f>
        <v>0</v>
      </c>
      <c r="F3">
        <f>(B3+C3)*0.8</f>
        <v>256</v>
      </c>
      <c r="G3">
        <f>(D3+E3)</f>
        <v>224.017</v>
      </c>
      <c r="H3" s="154"/>
      <c r="I3">
        <f>BRPL_EOD!AK3+BRPL_EOD!AL3</f>
        <v>79.56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55.59</v>
      </c>
      <c r="N3">
        <f t="shared" ref="N3:N66" si="0">SUM(I3:M3)</f>
        <v>218.89000000000001</v>
      </c>
      <c r="O3" s="154">
        <f t="shared" ref="O3:O66" si="1">G3-N3</f>
        <v>5.1269999999999811</v>
      </c>
      <c r="P3">
        <v>82.135196832878279</v>
      </c>
      <c r="Q3">
        <v>49.92</v>
      </c>
      <c r="R3">
        <v>5.8239999999999998</v>
      </c>
      <c r="S3">
        <v>28.748603335972337</v>
      </c>
      <c r="T3">
        <v>57.389199831149362</v>
      </c>
      <c r="U3" s="156">
        <f t="shared" ref="U3:U66" si="2">SUM(P3:T3)</f>
        <v>224.017</v>
      </c>
      <c r="V3" s="154">
        <f t="shared" ref="V3:V66" si="3">G3-U3</f>
        <v>0</v>
      </c>
      <c r="Y3">
        <f>BAWANA!AW3+BAWANA!AX3</f>
        <v>25.56</v>
      </c>
      <c r="Z3">
        <f>BAWANA!BD3+BAWANA!BE3</f>
        <v>25.56</v>
      </c>
      <c r="AA3">
        <f>BAWANA!X3+BAWANA!Y3</f>
        <v>25.56</v>
      </c>
      <c r="AB3">
        <f>BAWANA!AE3+BAWANA!AF3</f>
        <v>25.56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218.88</v>
      </c>
      <c r="E4">
        <f>BAWANA!AM4</f>
        <v>0</v>
      </c>
      <c r="F4">
        <f t="shared" ref="F4:F67" si="4">(B4+C4)*0.8</f>
        <v>256</v>
      </c>
      <c r="G4">
        <f t="shared" ref="G4:G67" si="5">(D4+E4)</f>
        <v>218.88</v>
      </c>
      <c r="H4" s="154"/>
      <c r="I4">
        <f>BRPL_EOD!AK4+BRPL_EOD!AL4</f>
        <v>79.56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55.59</v>
      </c>
      <c r="N4">
        <f t="shared" si="0"/>
        <v>218.89000000000001</v>
      </c>
      <c r="O4" s="154">
        <f t="shared" si="1"/>
        <v>-1.0000000000019327E-2</v>
      </c>
      <c r="P4">
        <v>79.556365297638081</v>
      </c>
      <c r="Q4">
        <v>49.91771940243958</v>
      </c>
      <c r="R4">
        <v>5.8197341130248068</v>
      </c>
      <c r="S4">
        <v>27.998720818676045</v>
      </c>
      <c r="T4">
        <v>55.587460368221478</v>
      </c>
      <c r="U4" s="156">
        <f t="shared" si="2"/>
        <v>218.88</v>
      </c>
      <c r="V4" s="154">
        <f t="shared" si="3"/>
        <v>0</v>
      </c>
      <c r="Y4">
        <f>BAWANA!AW4+BAWANA!AX4</f>
        <v>25.56</v>
      </c>
      <c r="Z4">
        <f>BAWANA!BD4+BAWANA!BE4</f>
        <v>25.56</v>
      </c>
      <c r="AA4">
        <f>BAWANA!X4+BAWANA!Y4</f>
        <v>25.56</v>
      </c>
      <c r="AB4">
        <f>BAWANA!AE4+BAWANA!AF4</f>
        <v>25.56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216.62</v>
      </c>
      <c r="E5">
        <f>BAWANA!AM5</f>
        <v>0</v>
      </c>
      <c r="F5">
        <f t="shared" si="4"/>
        <v>256</v>
      </c>
      <c r="G5">
        <f t="shared" si="5"/>
        <v>216.62</v>
      </c>
      <c r="H5" s="154"/>
      <c r="I5">
        <f>BRPL_EOD!AK5+BRPL_EOD!AL5</f>
        <v>83.09</v>
      </c>
      <c r="J5">
        <f>BYPL_EOD!AK5+BYPL_EOD!AL5</f>
        <v>41.64</v>
      </c>
      <c r="K5">
        <f>MES_EOD!AK5+MES_EOD!AL5</f>
        <v>5.82</v>
      </c>
      <c r="L5">
        <f>NDMC_EOD!AK5+NDMC_EOD!AL5</f>
        <v>28</v>
      </c>
      <c r="M5">
        <f>TPDDL_EOD!AK5+TPDDL_EOD!AL5</f>
        <v>58.06</v>
      </c>
      <c r="N5">
        <f t="shared" si="0"/>
        <v>216.61</v>
      </c>
      <c r="O5" s="154">
        <f t="shared" si="1"/>
        <v>9.9999999999909051E-3</v>
      </c>
      <c r="P5">
        <v>83.093835926319187</v>
      </c>
      <c r="Q5">
        <v>41.641922348922023</v>
      </c>
      <c r="R5">
        <v>5.8202686856562487</v>
      </c>
      <c r="S5">
        <v>28.001292645768892</v>
      </c>
      <c r="T5">
        <v>58.062680393333643</v>
      </c>
      <c r="U5" s="156">
        <f t="shared" si="2"/>
        <v>216.62</v>
      </c>
      <c r="V5" s="154">
        <f t="shared" si="3"/>
        <v>0</v>
      </c>
      <c r="Y5">
        <f>BAWANA!AW5+BAWANA!AX5</f>
        <v>26.69</v>
      </c>
      <c r="Z5">
        <f>BAWANA!BD5+BAWANA!BE5</f>
        <v>26.69</v>
      </c>
      <c r="AA5">
        <f>BAWANA!X5+BAWANA!Y5</f>
        <v>26.69</v>
      </c>
      <c r="AB5">
        <f>BAWANA!AE5+BAWANA!AF5</f>
        <v>26.69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216.62</v>
      </c>
      <c r="E6">
        <f>BAWANA!AM6</f>
        <v>0</v>
      </c>
      <c r="F6">
        <f t="shared" si="4"/>
        <v>256</v>
      </c>
      <c r="G6">
        <f t="shared" si="5"/>
        <v>216.62</v>
      </c>
      <c r="H6" s="154"/>
      <c r="I6">
        <f>BRPL_EOD!AK6+BRPL_EOD!AL6</f>
        <v>83.09</v>
      </c>
      <c r="J6">
        <f>BYPL_EOD!AK6+BYPL_EOD!AL6</f>
        <v>41.64</v>
      </c>
      <c r="K6">
        <f>MES_EOD!AK6+MES_EOD!AL6</f>
        <v>5.82</v>
      </c>
      <c r="L6">
        <f>NDMC_EOD!AK6+NDMC_EOD!AL6</f>
        <v>28</v>
      </c>
      <c r="M6">
        <f>TPDDL_EOD!AK6+TPDDL_EOD!AL6</f>
        <v>58.06</v>
      </c>
      <c r="N6">
        <f t="shared" si="0"/>
        <v>216.61</v>
      </c>
      <c r="O6" s="154">
        <f t="shared" si="1"/>
        <v>9.9999999999909051E-3</v>
      </c>
      <c r="P6">
        <v>83.093835926319187</v>
      </c>
      <c r="Q6">
        <v>41.641922348922023</v>
      </c>
      <c r="R6">
        <v>5.8202686856562487</v>
      </c>
      <c r="S6">
        <v>28.001292645768892</v>
      </c>
      <c r="T6">
        <v>58.062680393333643</v>
      </c>
      <c r="U6" s="156">
        <f t="shared" si="2"/>
        <v>216.62</v>
      </c>
      <c r="V6" s="154">
        <f t="shared" si="3"/>
        <v>0</v>
      </c>
      <c r="Y6">
        <f>BAWANA!AW6+BAWANA!AX6</f>
        <v>26.69</v>
      </c>
      <c r="Z6">
        <f>BAWANA!BD6+BAWANA!BE6</f>
        <v>26.69</v>
      </c>
      <c r="AA6">
        <f>BAWANA!X6+BAWANA!Y6</f>
        <v>26.69</v>
      </c>
      <c r="AB6">
        <f>BAWANA!AE6+BAWANA!AF6</f>
        <v>26.69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216.62</v>
      </c>
      <c r="E7">
        <f>BAWANA!AM7</f>
        <v>0</v>
      </c>
      <c r="F7">
        <f t="shared" si="4"/>
        <v>256</v>
      </c>
      <c r="G7">
        <f t="shared" si="5"/>
        <v>216.62</v>
      </c>
      <c r="H7" s="154"/>
      <c r="I7">
        <f>BRPL_EOD!AK7+BRPL_EOD!AL7</f>
        <v>83.09</v>
      </c>
      <c r="J7">
        <f>BYPL_EOD!AK7+BYPL_EOD!AL7</f>
        <v>41.64</v>
      </c>
      <c r="K7">
        <f>MES_EOD!AK7+MES_EOD!AL7</f>
        <v>5.82</v>
      </c>
      <c r="L7">
        <f>NDMC_EOD!AK7+NDMC_EOD!AL7</f>
        <v>28</v>
      </c>
      <c r="M7">
        <f>TPDDL_EOD!AK7+TPDDL_EOD!AL7</f>
        <v>58.06</v>
      </c>
      <c r="N7">
        <f t="shared" si="0"/>
        <v>216.61</v>
      </c>
      <c r="O7" s="154">
        <f t="shared" si="1"/>
        <v>9.9999999999909051E-3</v>
      </c>
      <c r="P7">
        <v>83.093835926319187</v>
      </c>
      <c r="Q7">
        <v>41.641922348922023</v>
      </c>
      <c r="R7">
        <v>5.8202686856562487</v>
      </c>
      <c r="S7">
        <v>28.001292645768892</v>
      </c>
      <c r="T7">
        <v>58.062680393333643</v>
      </c>
      <c r="U7" s="156">
        <f t="shared" si="2"/>
        <v>216.62</v>
      </c>
      <c r="V7" s="154">
        <f t="shared" si="3"/>
        <v>0</v>
      </c>
      <c r="Y7">
        <f>BAWANA!AW7+BAWANA!AX7</f>
        <v>26.69</v>
      </c>
      <c r="Z7">
        <f>BAWANA!BD7+BAWANA!BE7</f>
        <v>26.69</v>
      </c>
      <c r="AA7">
        <f>BAWANA!X7+BAWANA!Y7</f>
        <v>26.69</v>
      </c>
      <c r="AB7">
        <f>BAWANA!AE7+BAWANA!AF7</f>
        <v>26.69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216.62</v>
      </c>
      <c r="E8">
        <f>BAWANA!AM8</f>
        <v>0</v>
      </c>
      <c r="F8">
        <f t="shared" si="4"/>
        <v>256</v>
      </c>
      <c r="G8">
        <f t="shared" si="5"/>
        <v>216.62</v>
      </c>
      <c r="H8" s="154"/>
      <c r="I8">
        <f>BRPL_EOD!AK8+BRPL_EOD!AL8</f>
        <v>83.09</v>
      </c>
      <c r="J8">
        <f>BYPL_EOD!AK8+BYPL_EOD!AL8</f>
        <v>41.64</v>
      </c>
      <c r="K8">
        <f>MES_EOD!AK8+MES_EOD!AL8</f>
        <v>5.82</v>
      </c>
      <c r="L8">
        <f>NDMC_EOD!AK8+NDMC_EOD!AL8</f>
        <v>28</v>
      </c>
      <c r="M8">
        <f>TPDDL_EOD!AK8+TPDDL_EOD!AL8</f>
        <v>58.06</v>
      </c>
      <c r="N8">
        <f t="shared" si="0"/>
        <v>216.61</v>
      </c>
      <c r="O8" s="154">
        <f t="shared" si="1"/>
        <v>9.9999999999909051E-3</v>
      </c>
      <c r="P8">
        <v>83.093835926319187</v>
      </c>
      <c r="Q8">
        <v>41.641922348922023</v>
      </c>
      <c r="R8">
        <v>5.8202686856562487</v>
      </c>
      <c r="S8">
        <v>28.001292645768892</v>
      </c>
      <c r="T8">
        <v>58.062680393333643</v>
      </c>
      <c r="U8" s="156">
        <f t="shared" si="2"/>
        <v>216.62</v>
      </c>
      <c r="V8" s="154">
        <f t="shared" si="3"/>
        <v>0</v>
      </c>
      <c r="Y8">
        <f>BAWANA!AW8+BAWANA!AX8</f>
        <v>26.69</v>
      </c>
      <c r="Z8">
        <f>BAWANA!BD8+BAWANA!BE8</f>
        <v>26.69</v>
      </c>
      <c r="AA8">
        <f>BAWANA!X8+BAWANA!Y8</f>
        <v>26.69</v>
      </c>
      <c r="AB8">
        <f>BAWANA!AE8+BAWANA!AF8</f>
        <v>26.69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216.62</v>
      </c>
      <c r="E9">
        <f>BAWANA!AM9</f>
        <v>0</v>
      </c>
      <c r="F9">
        <f t="shared" si="4"/>
        <v>256</v>
      </c>
      <c r="G9">
        <f t="shared" si="5"/>
        <v>216.62</v>
      </c>
      <c r="H9" s="154"/>
      <c r="I9">
        <f>BRPL_EOD!AK9+BRPL_EOD!AL9</f>
        <v>83.09</v>
      </c>
      <c r="J9">
        <f>BYPL_EOD!AK9+BYPL_EOD!AL9</f>
        <v>41.64</v>
      </c>
      <c r="K9">
        <f>MES_EOD!AK9+MES_EOD!AL9</f>
        <v>5.82</v>
      </c>
      <c r="L9">
        <f>NDMC_EOD!AK9+NDMC_EOD!AL9</f>
        <v>28</v>
      </c>
      <c r="M9">
        <f>TPDDL_EOD!AK9+TPDDL_EOD!AL9</f>
        <v>58.06</v>
      </c>
      <c r="N9">
        <f t="shared" si="0"/>
        <v>216.61</v>
      </c>
      <c r="O9" s="154">
        <f t="shared" si="1"/>
        <v>9.9999999999909051E-3</v>
      </c>
      <c r="P9">
        <v>83.093835926319187</v>
      </c>
      <c r="Q9">
        <v>41.641922348922023</v>
      </c>
      <c r="R9">
        <v>5.8202686856562487</v>
      </c>
      <c r="S9">
        <v>28.001292645768892</v>
      </c>
      <c r="T9">
        <v>58.062680393333643</v>
      </c>
      <c r="U9" s="156">
        <f t="shared" si="2"/>
        <v>216.62</v>
      </c>
      <c r="V9" s="154">
        <f t="shared" si="3"/>
        <v>0</v>
      </c>
      <c r="Y9">
        <f>BAWANA!AW9+BAWANA!AX9</f>
        <v>26.69</v>
      </c>
      <c r="Z9">
        <f>BAWANA!BD9+BAWANA!BE9</f>
        <v>26.69</v>
      </c>
      <c r="AA9">
        <f>BAWANA!X9+BAWANA!Y9</f>
        <v>26.69</v>
      </c>
      <c r="AB9">
        <f>BAWANA!AE9+BAWANA!AF9</f>
        <v>26.69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216.62</v>
      </c>
      <c r="E10">
        <f>BAWANA!AM10</f>
        <v>0</v>
      </c>
      <c r="F10">
        <f t="shared" si="4"/>
        <v>256</v>
      </c>
      <c r="G10">
        <f t="shared" si="5"/>
        <v>216.62</v>
      </c>
      <c r="H10" s="154"/>
      <c r="I10">
        <f>BRPL_EOD!AK10+BRPL_EOD!AL10</f>
        <v>83.09</v>
      </c>
      <c r="J10">
        <f>BYPL_EOD!AK10+BYPL_EOD!AL10</f>
        <v>41.64</v>
      </c>
      <c r="K10">
        <f>MES_EOD!AK10+MES_EOD!AL10</f>
        <v>5.82</v>
      </c>
      <c r="L10">
        <f>NDMC_EOD!AK10+NDMC_EOD!AL10</f>
        <v>28</v>
      </c>
      <c r="M10">
        <f>TPDDL_EOD!AK10+TPDDL_EOD!AL10</f>
        <v>58.06</v>
      </c>
      <c r="N10">
        <f t="shared" si="0"/>
        <v>216.61</v>
      </c>
      <c r="O10" s="154">
        <f t="shared" si="1"/>
        <v>9.9999999999909051E-3</v>
      </c>
      <c r="P10">
        <v>83.093835926319187</v>
      </c>
      <c r="Q10">
        <v>41.641922348922023</v>
      </c>
      <c r="R10">
        <v>5.8202686856562487</v>
      </c>
      <c r="S10">
        <v>28.001292645768892</v>
      </c>
      <c r="T10">
        <v>58.062680393333643</v>
      </c>
      <c r="U10" s="156">
        <f t="shared" si="2"/>
        <v>216.62</v>
      </c>
      <c r="V10" s="154">
        <f t="shared" si="3"/>
        <v>0</v>
      </c>
      <c r="Y10">
        <f>BAWANA!AW10+BAWANA!AX10</f>
        <v>26.69</v>
      </c>
      <c r="Z10">
        <f>BAWANA!BD10+BAWANA!BE10</f>
        <v>26.69</v>
      </c>
      <c r="AA10">
        <f>BAWANA!X10+BAWANA!Y10</f>
        <v>26.69</v>
      </c>
      <c r="AB10">
        <f>BAWANA!AE10+BAWANA!AF10</f>
        <v>26.69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216.62</v>
      </c>
      <c r="E11">
        <f>BAWANA!AM11</f>
        <v>0</v>
      </c>
      <c r="F11">
        <f t="shared" si="4"/>
        <v>256</v>
      </c>
      <c r="G11">
        <f t="shared" si="5"/>
        <v>216.62</v>
      </c>
      <c r="H11" s="154"/>
      <c r="I11">
        <f>BRPL_EOD!AK11+BRPL_EOD!AL11</f>
        <v>83.09</v>
      </c>
      <c r="J11">
        <f>BYPL_EOD!AK11+BYPL_EOD!AL11</f>
        <v>41.64</v>
      </c>
      <c r="K11">
        <f>MES_EOD!AK11+MES_EOD!AL11</f>
        <v>5.82</v>
      </c>
      <c r="L11">
        <f>NDMC_EOD!AK11+NDMC_EOD!AL11</f>
        <v>28</v>
      </c>
      <c r="M11">
        <f>TPDDL_EOD!AK11+TPDDL_EOD!AL11</f>
        <v>58.06</v>
      </c>
      <c r="N11">
        <f t="shared" si="0"/>
        <v>216.61</v>
      </c>
      <c r="O11" s="154">
        <f t="shared" si="1"/>
        <v>9.9999999999909051E-3</v>
      </c>
      <c r="P11">
        <v>83.093835926319187</v>
      </c>
      <c r="Q11">
        <v>41.641922348922023</v>
      </c>
      <c r="R11">
        <v>5.8202686856562487</v>
      </c>
      <c r="S11">
        <v>28.001292645768892</v>
      </c>
      <c r="T11">
        <v>58.062680393333643</v>
      </c>
      <c r="U11" s="156">
        <f t="shared" si="2"/>
        <v>216.62</v>
      </c>
      <c r="V11" s="154">
        <f t="shared" si="3"/>
        <v>0</v>
      </c>
      <c r="Y11">
        <f>BAWANA!AW11+BAWANA!AX11</f>
        <v>26.69</v>
      </c>
      <c r="Z11">
        <f>BAWANA!BD11+BAWANA!BE11</f>
        <v>26.69</v>
      </c>
      <c r="AA11">
        <f>BAWANA!X11+BAWANA!Y11</f>
        <v>26.69</v>
      </c>
      <c r="AB11">
        <f>BAWANA!AE11+BAWANA!AF11</f>
        <v>26.69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216.62</v>
      </c>
      <c r="E12">
        <f>BAWANA!AM12</f>
        <v>0</v>
      </c>
      <c r="F12">
        <f t="shared" si="4"/>
        <v>256</v>
      </c>
      <c r="G12">
        <f t="shared" si="5"/>
        <v>216.62</v>
      </c>
      <c r="H12" s="154"/>
      <c r="I12">
        <f>BRPL_EOD!AK12+BRPL_EOD!AL12</f>
        <v>83.09</v>
      </c>
      <c r="J12">
        <f>BYPL_EOD!AK12+BYPL_EOD!AL12</f>
        <v>41.64</v>
      </c>
      <c r="K12">
        <f>MES_EOD!AK12+MES_EOD!AL12</f>
        <v>5.82</v>
      </c>
      <c r="L12">
        <f>NDMC_EOD!AK12+NDMC_EOD!AL12</f>
        <v>28</v>
      </c>
      <c r="M12">
        <f>TPDDL_EOD!AK12+TPDDL_EOD!AL12</f>
        <v>58.06</v>
      </c>
      <c r="N12">
        <f t="shared" si="0"/>
        <v>216.61</v>
      </c>
      <c r="O12" s="154">
        <f t="shared" si="1"/>
        <v>9.9999999999909051E-3</v>
      </c>
      <c r="P12">
        <v>83.093835926319187</v>
      </c>
      <c r="Q12">
        <v>41.641922348922023</v>
      </c>
      <c r="R12">
        <v>5.8202686856562487</v>
      </c>
      <c r="S12">
        <v>28.001292645768892</v>
      </c>
      <c r="T12">
        <v>58.062680393333643</v>
      </c>
      <c r="U12" s="156">
        <f t="shared" si="2"/>
        <v>216.62</v>
      </c>
      <c r="V12" s="154">
        <f t="shared" si="3"/>
        <v>0</v>
      </c>
      <c r="Y12">
        <f>BAWANA!AW12+BAWANA!AX12</f>
        <v>26.69</v>
      </c>
      <c r="Z12">
        <f>BAWANA!BD12+BAWANA!BE12</f>
        <v>26.69</v>
      </c>
      <c r="AA12">
        <f>BAWANA!X12+BAWANA!Y12</f>
        <v>26.69</v>
      </c>
      <c r="AB12">
        <f>BAWANA!AE12+BAWANA!AF12</f>
        <v>26.69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216.62</v>
      </c>
      <c r="E13">
        <f>BAWANA!AM13</f>
        <v>0</v>
      </c>
      <c r="F13">
        <f t="shared" si="4"/>
        <v>256</v>
      </c>
      <c r="G13">
        <f t="shared" si="5"/>
        <v>216.62</v>
      </c>
      <c r="H13" s="154"/>
      <c r="I13">
        <f>BRPL_EOD!AK13+BRPL_EOD!AL13</f>
        <v>83.09</v>
      </c>
      <c r="J13">
        <f>BYPL_EOD!AK13+BYPL_EOD!AL13</f>
        <v>41.64</v>
      </c>
      <c r="K13">
        <f>MES_EOD!AK13+MES_EOD!AL13</f>
        <v>5.82</v>
      </c>
      <c r="L13">
        <f>NDMC_EOD!AK13+NDMC_EOD!AL13</f>
        <v>28</v>
      </c>
      <c r="M13">
        <f>TPDDL_EOD!AK13+TPDDL_EOD!AL13</f>
        <v>58.06</v>
      </c>
      <c r="N13">
        <f t="shared" si="0"/>
        <v>216.61</v>
      </c>
      <c r="O13" s="154">
        <f t="shared" si="1"/>
        <v>9.9999999999909051E-3</v>
      </c>
      <c r="P13">
        <v>83.093835926319187</v>
      </c>
      <c r="Q13">
        <v>41.641922348922023</v>
      </c>
      <c r="R13">
        <v>5.8202686856562487</v>
      </c>
      <c r="S13">
        <v>28.001292645768892</v>
      </c>
      <c r="T13">
        <v>58.062680393333643</v>
      </c>
      <c r="U13" s="156">
        <f t="shared" si="2"/>
        <v>216.62</v>
      </c>
      <c r="V13" s="154">
        <f t="shared" si="3"/>
        <v>0</v>
      </c>
      <c r="Y13">
        <f>BAWANA!AW13+BAWANA!AX13</f>
        <v>26.69</v>
      </c>
      <c r="Z13">
        <f>BAWANA!BD13+BAWANA!BE13</f>
        <v>26.69</v>
      </c>
      <c r="AA13">
        <f>BAWANA!X13+BAWANA!Y13</f>
        <v>26.69</v>
      </c>
      <c r="AB13">
        <f>BAWANA!AE13+BAWANA!AF13</f>
        <v>26.69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216.62</v>
      </c>
      <c r="E14">
        <f>BAWANA!AM14</f>
        <v>0</v>
      </c>
      <c r="F14">
        <f t="shared" si="4"/>
        <v>256</v>
      </c>
      <c r="G14">
        <f t="shared" si="5"/>
        <v>216.62</v>
      </c>
      <c r="H14" s="154"/>
      <c r="I14">
        <f>BRPL_EOD!AK14+BRPL_EOD!AL14</f>
        <v>83.09</v>
      </c>
      <c r="J14">
        <f>BYPL_EOD!AK14+BYPL_EOD!AL14</f>
        <v>41.64</v>
      </c>
      <c r="K14">
        <f>MES_EOD!AK14+MES_EOD!AL14</f>
        <v>5.82</v>
      </c>
      <c r="L14">
        <f>NDMC_EOD!AK14+NDMC_EOD!AL14</f>
        <v>28</v>
      </c>
      <c r="M14">
        <f>TPDDL_EOD!AK14+TPDDL_EOD!AL14</f>
        <v>58.06</v>
      </c>
      <c r="N14">
        <f t="shared" si="0"/>
        <v>216.61</v>
      </c>
      <c r="O14" s="154">
        <f t="shared" si="1"/>
        <v>9.9999999999909051E-3</v>
      </c>
      <c r="P14">
        <v>83.093835926319187</v>
      </c>
      <c r="Q14">
        <v>41.641922348922023</v>
      </c>
      <c r="R14">
        <v>5.8202686856562487</v>
      </c>
      <c r="S14">
        <v>28.001292645768892</v>
      </c>
      <c r="T14">
        <v>58.062680393333643</v>
      </c>
      <c r="U14" s="156">
        <f t="shared" si="2"/>
        <v>216.62</v>
      </c>
      <c r="V14" s="154">
        <f t="shared" si="3"/>
        <v>0</v>
      </c>
      <c r="Y14">
        <f>BAWANA!AW14+BAWANA!AX14</f>
        <v>26.69</v>
      </c>
      <c r="Z14">
        <f>BAWANA!BD14+BAWANA!BE14</f>
        <v>26.69</v>
      </c>
      <c r="AA14">
        <f>BAWANA!X14+BAWANA!Y14</f>
        <v>26.69</v>
      </c>
      <c r="AB14">
        <f>BAWANA!AE14+BAWANA!AF14</f>
        <v>26.69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216.62</v>
      </c>
      <c r="E15">
        <f>BAWANA!AM15</f>
        <v>0</v>
      </c>
      <c r="F15">
        <f t="shared" si="4"/>
        <v>256</v>
      </c>
      <c r="G15">
        <f t="shared" si="5"/>
        <v>216.62</v>
      </c>
      <c r="H15" s="154"/>
      <c r="I15">
        <f>BRPL_EOD!AK15+BRPL_EOD!AL15</f>
        <v>83.09</v>
      </c>
      <c r="J15">
        <f>BYPL_EOD!AK15+BYPL_EOD!AL15</f>
        <v>41.64</v>
      </c>
      <c r="K15">
        <f>MES_EOD!AK15+MES_EOD!AL15</f>
        <v>5.82</v>
      </c>
      <c r="L15">
        <f>NDMC_EOD!AK15+NDMC_EOD!AL15</f>
        <v>28</v>
      </c>
      <c r="M15">
        <f>TPDDL_EOD!AK15+TPDDL_EOD!AL15</f>
        <v>58.06</v>
      </c>
      <c r="N15">
        <f t="shared" si="0"/>
        <v>216.61</v>
      </c>
      <c r="O15" s="154">
        <f t="shared" si="1"/>
        <v>9.9999999999909051E-3</v>
      </c>
      <c r="P15">
        <v>83.093835926319187</v>
      </c>
      <c r="Q15">
        <v>41.641922348922023</v>
      </c>
      <c r="R15">
        <v>5.8202686856562487</v>
      </c>
      <c r="S15">
        <v>28.001292645768892</v>
      </c>
      <c r="T15">
        <v>58.062680393333643</v>
      </c>
      <c r="U15" s="156">
        <f t="shared" si="2"/>
        <v>216.62</v>
      </c>
      <c r="V15" s="154">
        <f t="shared" si="3"/>
        <v>0</v>
      </c>
      <c r="Y15">
        <f>BAWANA!AW15+BAWANA!AX15</f>
        <v>26.69</v>
      </c>
      <c r="Z15">
        <f>BAWANA!BD15+BAWANA!BE15</f>
        <v>26.69</v>
      </c>
      <c r="AA15">
        <f>BAWANA!X15+BAWANA!Y15</f>
        <v>26.69</v>
      </c>
      <c r="AB15">
        <f>BAWANA!AE15+BAWANA!AF15</f>
        <v>26.69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216.62</v>
      </c>
      <c r="E16">
        <f>BAWANA!AM16</f>
        <v>0</v>
      </c>
      <c r="F16">
        <f t="shared" si="4"/>
        <v>256</v>
      </c>
      <c r="G16">
        <f t="shared" si="5"/>
        <v>216.62</v>
      </c>
      <c r="H16" s="154"/>
      <c r="I16">
        <f>BRPL_EOD!AK16+BRPL_EOD!AL16</f>
        <v>83.09</v>
      </c>
      <c r="J16">
        <f>BYPL_EOD!AK16+BYPL_EOD!AL16</f>
        <v>41.64</v>
      </c>
      <c r="K16">
        <f>MES_EOD!AK16+MES_EOD!AL16</f>
        <v>5.82</v>
      </c>
      <c r="L16">
        <f>NDMC_EOD!AK16+NDMC_EOD!AL16</f>
        <v>28</v>
      </c>
      <c r="M16">
        <f>TPDDL_EOD!AK16+TPDDL_EOD!AL16</f>
        <v>58.06</v>
      </c>
      <c r="N16">
        <f t="shared" si="0"/>
        <v>216.61</v>
      </c>
      <c r="O16" s="154">
        <f t="shared" si="1"/>
        <v>9.9999999999909051E-3</v>
      </c>
      <c r="P16">
        <v>83.093835926319187</v>
      </c>
      <c r="Q16">
        <v>41.641922348922023</v>
      </c>
      <c r="R16">
        <v>5.8202686856562487</v>
      </c>
      <c r="S16">
        <v>28.001292645768892</v>
      </c>
      <c r="T16">
        <v>58.062680393333643</v>
      </c>
      <c r="U16" s="156">
        <f t="shared" si="2"/>
        <v>216.62</v>
      </c>
      <c r="V16" s="154">
        <f t="shared" si="3"/>
        <v>0</v>
      </c>
      <c r="Y16">
        <f>BAWANA!AW16+BAWANA!AX16</f>
        <v>26.69</v>
      </c>
      <c r="Z16">
        <f>BAWANA!BD16+BAWANA!BE16</f>
        <v>26.69</v>
      </c>
      <c r="AA16">
        <f>BAWANA!X16+BAWANA!Y16</f>
        <v>26.69</v>
      </c>
      <c r="AB16">
        <f>BAWANA!AE16+BAWANA!AF16</f>
        <v>26.69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216.62</v>
      </c>
      <c r="E17">
        <f>BAWANA!AM17</f>
        <v>0</v>
      </c>
      <c r="F17">
        <f t="shared" si="4"/>
        <v>256</v>
      </c>
      <c r="G17">
        <f t="shared" si="5"/>
        <v>216.62</v>
      </c>
      <c r="H17" s="154"/>
      <c r="I17">
        <f>BRPL_EOD!AK17+BRPL_EOD!AL17</f>
        <v>83.09</v>
      </c>
      <c r="J17">
        <f>BYPL_EOD!AK17+BYPL_EOD!AL17</f>
        <v>41.64</v>
      </c>
      <c r="K17">
        <f>MES_EOD!AK17+MES_EOD!AL17</f>
        <v>5.82</v>
      </c>
      <c r="L17">
        <f>NDMC_EOD!AK17+NDMC_EOD!AL17</f>
        <v>28</v>
      </c>
      <c r="M17">
        <f>TPDDL_EOD!AK17+TPDDL_EOD!AL17</f>
        <v>58.06</v>
      </c>
      <c r="N17">
        <f t="shared" si="0"/>
        <v>216.61</v>
      </c>
      <c r="O17" s="154">
        <f t="shared" si="1"/>
        <v>9.9999999999909051E-3</v>
      </c>
      <c r="P17">
        <v>83.093835926319187</v>
      </c>
      <c r="Q17">
        <v>41.641922348922023</v>
      </c>
      <c r="R17">
        <v>5.8202686856562487</v>
      </c>
      <c r="S17">
        <v>28.001292645768892</v>
      </c>
      <c r="T17">
        <v>58.062680393333643</v>
      </c>
      <c r="U17" s="156">
        <f t="shared" si="2"/>
        <v>216.62</v>
      </c>
      <c r="V17" s="154">
        <f t="shared" si="3"/>
        <v>0</v>
      </c>
      <c r="Y17">
        <f>BAWANA!AW17+BAWANA!AX17</f>
        <v>26.69</v>
      </c>
      <c r="Z17">
        <f>BAWANA!BD17+BAWANA!BE17</f>
        <v>26.69</v>
      </c>
      <c r="AA17">
        <f>BAWANA!X17+BAWANA!Y17</f>
        <v>26.69</v>
      </c>
      <c r="AB17">
        <f>BAWANA!AE17+BAWANA!AF17</f>
        <v>26.69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216.62</v>
      </c>
      <c r="E18">
        <f>BAWANA!AM18</f>
        <v>0</v>
      </c>
      <c r="F18">
        <f t="shared" si="4"/>
        <v>256</v>
      </c>
      <c r="G18">
        <f t="shared" si="5"/>
        <v>216.62</v>
      </c>
      <c r="H18" s="154"/>
      <c r="I18">
        <f>BRPL_EOD!AK18+BRPL_EOD!AL18</f>
        <v>83.09</v>
      </c>
      <c r="J18">
        <f>BYPL_EOD!AK18+BYPL_EOD!AL18</f>
        <v>41.64</v>
      </c>
      <c r="K18">
        <f>MES_EOD!AK18+MES_EOD!AL18</f>
        <v>5.82</v>
      </c>
      <c r="L18">
        <f>NDMC_EOD!AK18+NDMC_EOD!AL18</f>
        <v>28</v>
      </c>
      <c r="M18">
        <f>TPDDL_EOD!AK18+TPDDL_EOD!AL18</f>
        <v>58.06</v>
      </c>
      <c r="N18">
        <f t="shared" si="0"/>
        <v>216.61</v>
      </c>
      <c r="O18" s="154">
        <f t="shared" si="1"/>
        <v>9.9999999999909051E-3</v>
      </c>
      <c r="P18">
        <v>83.093835926319187</v>
      </c>
      <c r="Q18">
        <v>41.641922348922023</v>
      </c>
      <c r="R18">
        <v>5.8202686856562487</v>
      </c>
      <c r="S18">
        <v>28.001292645768892</v>
      </c>
      <c r="T18">
        <v>58.062680393333643</v>
      </c>
      <c r="U18" s="156">
        <f t="shared" si="2"/>
        <v>216.62</v>
      </c>
      <c r="V18" s="154">
        <f t="shared" si="3"/>
        <v>0</v>
      </c>
      <c r="Y18">
        <f>BAWANA!AW18+BAWANA!AX18</f>
        <v>26.69</v>
      </c>
      <c r="Z18">
        <f>BAWANA!BD18+BAWANA!BE18</f>
        <v>26.69</v>
      </c>
      <c r="AA18">
        <f>BAWANA!X18+BAWANA!Y18</f>
        <v>26.69</v>
      </c>
      <c r="AB18">
        <f>BAWANA!AE18+BAWANA!AF18</f>
        <v>26.69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218.2</v>
      </c>
      <c r="E19">
        <f>BAWANA!AM19</f>
        <v>0</v>
      </c>
      <c r="F19">
        <f t="shared" si="4"/>
        <v>256</v>
      </c>
      <c r="G19">
        <f t="shared" si="5"/>
        <v>218.2</v>
      </c>
      <c r="H19" s="154"/>
      <c r="I19">
        <f>BRPL_EOD!AK19+BRPL_EOD!AL19</f>
        <v>80.63</v>
      </c>
      <c r="J19">
        <f>BYPL_EOD!AK19+BYPL_EOD!AL19</f>
        <v>40.409999999999997</v>
      </c>
      <c r="K19">
        <f>MES_EOD!AK19+MES_EOD!AL19</f>
        <v>12.82</v>
      </c>
      <c r="L19">
        <f>NDMC_EOD!AK19+NDMC_EOD!AL19</f>
        <v>28</v>
      </c>
      <c r="M19">
        <f>TPDDL_EOD!AK19+TPDDL_EOD!AL19</f>
        <v>56.34</v>
      </c>
      <c r="N19">
        <f t="shared" si="0"/>
        <v>218.2</v>
      </c>
      <c r="O19" s="154">
        <f t="shared" si="1"/>
        <v>0</v>
      </c>
      <c r="P19">
        <v>80.63</v>
      </c>
      <c r="Q19">
        <v>40.409999999999997</v>
      </c>
      <c r="R19">
        <v>12.82</v>
      </c>
      <c r="S19">
        <v>28</v>
      </c>
      <c r="T19">
        <v>56.34</v>
      </c>
      <c r="U19" s="156">
        <f t="shared" si="2"/>
        <v>218.2</v>
      </c>
      <c r="V19" s="154">
        <f t="shared" si="3"/>
        <v>0</v>
      </c>
      <c r="Y19">
        <f>BAWANA!AW19+BAWANA!AX19</f>
        <v>25.9</v>
      </c>
      <c r="Z19">
        <f>BAWANA!BD19+BAWANA!BE19</f>
        <v>25.9</v>
      </c>
      <c r="AA19">
        <f>BAWANA!X19+BAWANA!Y19</f>
        <v>25.9</v>
      </c>
      <c r="AB19">
        <f>BAWANA!AE19+BAWANA!AF19</f>
        <v>25.9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216.84000000000003</v>
      </c>
      <c r="E20">
        <f>BAWANA!AM20</f>
        <v>0</v>
      </c>
      <c r="F20">
        <f t="shared" si="4"/>
        <v>256</v>
      </c>
      <c r="G20">
        <f t="shared" si="5"/>
        <v>216.84000000000003</v>
      </c>
      <c r="H20" s="154"/>
      <c r="I20">
        <f>BRPL_EOD!AK20+BRPL_EOD!AL20</f>
        <v>82.74</v>
      </c>
      <c r="J20">
        <f>BYPL_EOD!AK20+BYPL_EOD!AL20</f>
        <v>41.46</v>
      </c>
      <c r="K20">
        <f>MES_EOD!AK20+MES_EOD!AL20</f>
        <v>6.82</v>
      </c>
      <c r="L20">
        <f>NDMC_EOD!AK20+NDMC_EOD!AL20</f>
        <v>28</v>
      </c>
      <c r="M20">
        <f>TPDDL_EOD!AK20+TPDDL_EOD!AL20</f>
        <v>57.81</v>
      </c>
      <c r="N20">
        <f t="shared" si="0"/>
        <v>216.82999999999998</v>
      </c>
      <c r="O20" s="154">
        <f t="shared" si="1"/>
        <v>1.0000000000047748E-2</v>
      </c>
      <c r="P20">
        <v>82.743948089427505</v>
      </c>
      <c r="Q20">
        <v>41.461978367772602</v>
      </c>
      <c r="R20">
        <v>6.82</v>
      </c>
      <c r="S20">
        <v>28.001315042798691</v>
      </c>
      <c r="T20">
        <v>57.812758500001259</v>
      </c>
      <c r="U20" s="156">
        <f t="shared" si="2"/>
        <v>216.84000000000006</v>
      </c>
      <c r="V20" s="154">
        <f t="shared" si="3"/>
        <v>0</v>
      </c>
      <c r="Y20">
        <f>BAWANA!AW20+BAWANA!AX20</f>
        <v>26.58</v>
      </c>
      <c r="Z20">
        <f>BAWANA!BD20+BAWANA!BE20</f>
        <v>26.58</v>
      </c>
      <c r="AA20">
        <f>BAWANA!X20+BAWANA!Y20</f>
        <v>26.58</v>
      </c>
      <c r="AB20">
        <f>BAWANA!AE20+BAWANA!AF20</f>
        <v>26.58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214.24</v>
      </c>
      <c r="E21">
        <f>BAWANA!AM21</f>
        <v>0</v>
      </c>
      <c r="F21">
        <f t="shared" si="4"/>
        <v>256</v>
      </c>
      <c r="G21">
        <f t="shared" si="5"/>
        <v>214.24</v>
      </c>
      <c r="H21" s="154"/>
      <c r="I21">
        <f>BRPL_EOD!AK21+BRPL_EOD!AL21</f>
        <v>80.2</v>
      </c>
      <c r="J21">
        <f>BYPL_EOD!AK21+BYPL_EOD!AL21</f>
        <v>40.19</v>
      </c>
      <c r="K21">
        <f>MES_EOD!AK21+MES_EOD!AL21</f>
        <v>9.82</v>
      </c>
      <c r="L21">
        <f>NDMC_EOD!AK21+NDMC_EOD!AL21</f>
        <v>28</v>
      </c>
      <c r="M21">
        <f>TPDDL_EOD!AK21+TPDDL_EOD!AL21</f>
        <v>56.03</v>
      </c>
      <c r="N21">
        <f t="shared" si="0"/>
        <v>214.24</v>
      </c>
      <c r="O21" s="154">
        <f t="shared" si="1"/>
        <v>0</v>
      </c>
      <c r="P21">
        <v>80.2</v>
      </c>
      <c r="Q21">
        <v>40.19</v>
      </c>
      <c r="R21">
        <v>9.82</v>
      </c>
      <c r="S21">
        <v>28</v>
      </c>
      <c r="T21">
        <v>56.03</v>
      </c>
      <c r="U21" s="156">
        <f t="shared" si="2"/>
        <v>214.24</v>
      </c>
      <c r="V21" s="154">
        <f t="shared" si="3"/>
        <v>0</v>
      </c>
      <c r="Y21">
        <f>BAWANA!AW21+BAWANA!AX21</f>
        <v>30</v>
      </c>
      <c r="Z21">
        <f>BAWANA!BD21+BAWANA!BE21</f>
        <v>25.76</v>
      </c>
      <c r="AA21">
        <f>BAWANA!X21+BAWANA!Y21</f>
        <v>30</v>
      </c>
      <c r="AB21">
        <f>BAWANA!AE21+BAWANA!AF21</f>
        <v>25.76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214.24</v>
      </c>
      <c r="E22">
        <f>BAWANA!AM22</f>
        <v>0</v>
      </c>
      <c r="F22">
        <f t="shared" si="4"/>
        <v>256</v>
      </c>
      <c r="G22">
        <f t="shared" si="5"/>
        <v>214.24</v>
      </c>
      <c r="H22" s="154"/>
      <c r="I22">
        <f>BRPL_EOD!AK22+BRPL_EOD!AL22</f>
        <v>80.2</v>
      </c>
      <c r="J22">
        <f>BYPL_EOD!AK22+BYPL_EOD!AL22</f>
        <v>40.19</v>
      </c>
      <c r="K22">
        <f>MES_EOD!AK22+MES_EOD!AL22</f>
        <v>9.82</v>
      </c>
      <c r="L22">
        <f>NDMC_EOD!AK22+NDMC_EOD!AL22</f>
        <v>28</v>
      </c>
      <c r="M22">
        <f>TPDDL_EOD!AK22+TPDDL_EOD!AL22</f>
        <v>56.03</v>
      </c>
      <c r="N22">
        <f t="shared" si="0"/>
        <v>214.24</v>
      </c>
      <c r="O22" s="154">
        <f t="shared" si="1"/>
        <v>0</v>
      </c>
      <c r="P22">
        <v>80.2</v>
      </c>
      <c r="Q22">
        <v>40.19</v>
      </c>
      <c r="R22">
        <v>9.82</v>
      </c>
      <c r="S22">
        <v>28</v>
      </c>
      <c r="T22">
        <v>56.03</v>
      </c>
      <c r="U22" s="156">
        <f t="shared" si="2"/>
        <v>214.24</v>
      </c>
      <c r="V22" s="154">
        <f t="shared" si="3"/>
        <v>0</v>
      </c>
      <c r="Y22">
        <f>BAWANA!AW22+BAWANA!AX22</f>
        <v>30</v>
      </c>
      <c r="Z22">
        <f>BAWANA!BD22+BAWANA!BE22</f>
        <v>25.76</v>
      </c>
      <c r="AA22">
        <f>BAWANA!X22+BAWANA!Y22</f>
        <v>30</v>
      </c>
      <c r="AB22">
        <f>BAWANA!AE22+BAWANA!AF22</f>
        <v>25.76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216.74400000000003</v>
      </c>
      <c r="E23">
        <f>BAWANA!AM23</f>
        <v>0</v>
      </c>
      <c r="F23">
        <f t="shared" si="4"/>
        <v>256</v>
      </c>
      <c r="G23">
        <f t="shared" si="5"/>
        <v>216.74400000000003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12.82</v>
      </c>
      <c r="L23">
        <f>NDMC_EOD!AK23+NDMC_EOD!AL23</f>
        <v>28</v>
      </c>
      <c r="M23">
        <f>TPDDL_EOD!AK23+TPDDL_EOD!AL23</f>
        <v>50</v>
      </c>
      <c r="N23">
        <f t="shared" si="0"/>
        <v>216.74</v>
      </c>
      <c r="O23" s="154">
        <f t="shared" si="1"/>
        <v>4.0000000000190994E-3</v>
      </c>
      <c r="P23">
        <v>76.001993925229016</v>
      </c>
      <c r="Q23">
        <v>49.92</v>
      </c>
      <c r="R23">
        <v>12.82</v>
      </c>
      <c r="S23">
        <v>28.000592538058257</v>
      </c>
      <c r="T23">
        <v>50.001413536712747</v>
      </c>
      <c r="U23" s="156">
        <f t="shared" si="2"/>
        <v>216.74400000000003</v>
      </c>
      <c r="V23" s="154">
        <f t="shared" si="3"/>
        <v>0</v>
      </c>
      <c r="Y23">
        <f>BAWANA!AW23+BAWANA!AX23</f>
        <v>30</v>
      </c>
      <c r="Z23">
        <f>BAWANA!BD23+BAWANA!BE23</f>
        <v>30</v>
      </c>
      <c r="AA23">
        <f>BAWANA!X23+BAWANA!Y23</f>
        <v>30</v>
      </c>
      <c r="AB23">
        <f>BAWANA!AE23+BAWANA!AF23</f>
        <v>30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216.74400000000003</v>
      </c>
      <c r="E24">
        <f>BAWANA!AM24</f>
        <v>0</v>
      </c>
      <c r="F24">
        <f t="shared" si="4"/>
        <v>256</v>
      </c>
      <c r="G24">
        <f t="shared" si="5"/>
        <v>216.74400000000003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12.82</v>
      </c>
      <c r="L24">
        <f>NDMC_EOD!AK24+NDMC_EOD!AL24</f>
        <v>28</v>
      </c>
      <c r="M24">
        <f>TPDDL_EOD!AK24+TPDDL_EOD!AL24</f>
        <v>50</v>
      </c>
      <c r="N24">
        <f t="shared" si="0"/>
        <v>216.74</v>
      </c>
      <c r="O24" s="154">
        <f t="shared" si="1"/>
        <v>4.0000000000190994E-3</v>
      </c>
      <c r="P24">
        <v>76.001993925229016</v>
      </c>
      <c r="Q24">
        <v>49.92</v>
      </c>
      <c r="R24">
        <v>12.82</v>
      </c>
      <c r="S24">
        <v>28.000592538058257</v>
      </c>
      <c r="T24">
        <v>50.001413536712747</v>
      </c>
      <c r="U24" s="156">
        <f t="shared" si="2"/>
        <v>216.74400000000003</v>
      </c>
      <c r="V24" s="154">
        <f t="shared" si="3"/>
        <v>0</v>
      </c>
      <c r="Y24">
        <f>BAWANA!AW24+BAWANA!AX24</f>
        <v>30</v>
      </c>
      <c r="Z24">
        <f>BAWANA!BD24+BAWANA!BE24</f>
        <v>30</v>
      </c>
      <c r="AA24">
        <f>BAWANA!X24+BAWANA!Y24</f>
        <v>30</v>
      </c>
      <c r="AB24">
        <f>BAWANA!AE24+BAWANA!AF24</f>
        <v>30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224.74400000000003</v>
      </c>
      <c r="E25">
        <f>BAWANA!AM25</f>
        <v>0</v>
      </c>
      <c r="F25">
        <f t="shared" si="4"/>
        <v>256</v>
      </c>
      <c r="G25">
        <f t="shared" si="5"/>
        <v>224.74400000000003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20.82</v>
      </c>
      <c r="L25">
        <f>NDMC_EOD!AK25+NDMC_EOD!AL25</f>
        <v>28</v>
      </c>
      <c r="M25">
        <f>TPDDL_EOD!AK25+TPDDL_EOD!AL25</f>
        <v>50</v>
      </c>
      <c r="N25">
        <f t="shared" si="0"/>
        <v>224.74</v>
      </c>
      <c r="O25" s="154">
        <f t="shared" si="1"/>
        <v>4.0000000000190994E-3</v>
      </c>
      <c r="P25">
        <v>76.001995663873586</v>
      </c>
      <c r="Q25">
        <v>49.92</v>
      </c>
      <c r="R25">
        <v>20.82</v>
      </c>
      <c r="S25">
        <v>28.000580765974281</v>
      </c>
      <c r="T25">
        <v>50.001423570152149</v>
      </c>
      <c r="U25" s="156">
        <f t="shared" si="2"/>
        <v>224.74400000000003</v>
      </c>
      <c r="V25" s="154">
        <f t="shared" si="3"/>
        <v>0</v>
      </c>
      <c r="Y25">
        <f>BAWANA!AW25+BAWANA!AX25</f>
        <v>30</v>
      </c>
      <c r="Z25">
        <f>BAWANA!BD25+BAWANA!BE25</f>
        <v>30</v>
      </c>
      <c r="AA25">
        <f>BAWANA!X25+BAWANA!Y25</f>
        <v>30</v>
      </c>
      <c r="AB25">
        <f>BAWANA!AE25+BAWANA!AF25</f>
        <v>30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236.74400000000003</v>
      </c>
      <c r="E26">
        <f>BAWANA!AM26</f>
        <v>0</v>
      </c>
      <c r="F26">
        <f t="shared" si="4"/>
        <v>256</v>
      </c>
      <c r="G26">
        <f t="shared" si="5"/>
        <v>236.74400000000003</v>
      </c>
      <c r="H26" s="154"/>
      <c r="I26">
        <f>BRPL_EOD!AK26+BRPL_EOD!AL26</f>
        <v>95</v>
      </c>
      <c r="J26">
        <f>BYPL_EOD!AK26+BYPL_EOD!AL26</f>
        <v>49.92</v>
      </c>
      <c r="K26">
        <f>MES_EOD!AK26+MES_EOD!AL26</f>
        <v>13.82</v>
      </c>
      <c r="L26">
        <f>NDMC_EOD!AK26+NDMC_EOD!AL26</f>
        <v>28</v>
      </c>
      <c r="M26">
        <f>TPDDL_EOD!AK26+TPDDL_EOD!AL26</f>
        <v>50</v>
      </c>
      <c r="N26">
        <f t="shared" si="0"/>
        <v>236.74</v>
      </c>
      <c r="O26" s="154">
        <f t="shared" si="1"/>
        <v>4.0000000000190994E-3</v>
      </c>
      <c r="P26">
        <v>95.001787569538962</v>
      </c>
      <c r="Q26">
        <v>49.92</v>
      </c>
      <c r="R26">
        <v>13.82</v>
      </c>
      <c r="S26">
        <v>28.000592756461476</v>
      </c>
      <c r="T26">
        <v>50.001619673999578</v>
      </c>
      <c r="U26" s="156">
        <f t="shared" si="2"/>
        <v>236.74400000000003</v>
      </c>
      <c r="V26" s="154">
        <f t="shared" si="3"/>
        <v>0</v>
      </c>
      <c r="Y26">
        <f>BAWANA!AW26+BAWANA!AX26</f>
        <v>30</v>
      </c>
      <c r="Z26">
        <f>BAWANA!BD26+BAWANA!BE26</f>
        <v>30</v>
      </c>
      <c r="AA26">
        <f>BAWANA!X26+BAWANA!Y26</f>
        <v>30</v>
      </c>
      <c r="AB26">
        <f>BAWANA!AE26+BAWANA!AF26</f>
        <v>30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237.36</v>
      </c>
      <c r="E27">
        <f>BAWANA!AM27</f>
        <v>0</v>
      </c>
      <c r="F27">
        <f t="shared" si="4"/>
        <v>256</v>
      </c>
      <c r="G27">
        <f t="shared" si="5"/>
        <v>237.36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9.82</v>
      </c>
      <c r="L27">
        <f>NDMC_EOD!AK27+NDMC_EOD!AL27</f>
        <v>28</v>
      </c>
      <c r="M27">
        <f>TPDDL_EOD!AK27+TPDDL_EOD!AL27</f>
        <v>50</v>
      </c>
      <c r="N27">
        <f t="shared" si="0"/>
        <v>237.36</v>
      </c>
      <c r="O27" s="154">
        <f t="shared" si="1"/>
        <v>0</v>
      </c>
      <c r="P27">
        <v>99.62</v>
      </c>
      <c r="Q27">
        <v>49.92</v>
      </c>
      <c r="R27">
        <v>9.82</v>
      </c>
      <c r="S27">
        <v>28</v>
      </c>
      <c r="T27">
        <v>50</v>
      </c>
      <c r="U27" s="156">
        <f t="shared" si="2"/>
        <v>237.36</v>
      </c>
      <c r="V27" s="154">
        <f t="shared" si="3"/>
        <v>0</v>
      </c>
      <c r="Y27">
        <f>BAWANA!AW27+BAWANA!AX27</f>
        <v>30</v>
      </c>
      <c r="Z27">
        <f>BAWANA!BD27+BAWANA!BE27</f>
        <v>30</v>
      </c>
      <c r="AA27">
        <f>BAWANA!X27+BAWANA!Y27</f>
        <v>30</v>
      </c>
      <c r="AB27">
        <f>BAWANA!AE27+BAWANA!AF27</f>
        <v>30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243.74</v>
      </c>
      <c r="E28">
        <f>BAWANA!AM28</f>
        <v>0</v>
      </c>
      <c r="F28">
        <f t="shared" si="4"/>
        <v>256</v>
      </c>
      <c r="G28">
        <f t="shared" si="5"/>
        <v>243.74</v>
      </c>
      <c r="H28" s="154"/>
      <c r="I28">
        <f>BRPL_EOD!AK28+BRPL_EOD!AL28</f>
        <v>93.4</v>
      </c>
      <c r="J28">
        <f>BYPL_EOD!AK28+BYPL_EOD!AL28</f>
        <v>46.81</v>
      </c>
      <c r="K28">
        <f>MES_EOD!AK28+MES_EOD!AL28</f>
        <v>12.02</v>
      </c>
      <c r="L28">
        <f>NDMC_EOD!AK28+NDMC_EOD!AL28</f>
        <v>26.25</v>
      </c>
      <c r="M28">
        <f>TPDDL_EOD!AK28+TPDDL_EOD!AL28</f>
        <v>65.260000000000005</v>
      </c>
      <c r="N28">
        <f t="shared" si="0"/>
        <v>243.74</v>
      </c>
      <c r="O28" s="154">
        <f t="shared" si="1"/>
        <v>0</v>
      </c>
      <c r="P28">
        <v>93.4</v>
      </c>
      <c r="Q28">
        <v>46.81</v>
      </c>
      <c r="R28">
        <v>12.02</v>
      </c>
      <c r="S28">
        <v>26.25</v>
      </c>
      <c r="T28">
        <v>65.260000000000005</v>
      </c>
      <c r="U28" s="156">
        <f t="shared" si="2"/>
        <v>243.74</v>
      </c>
      <c r="V28" s="154">
        <f t="shared" si="3"/>
        <v>0</v>
      </c>
      <c r="Y28">
        <f>BAWANA!AW28+BAWANA!AX28</f>
        <v>28.13</v>
      </c>
      <c r="Z28">
        <f>BAWANA!BD28+BAWANA!BE28</f>
        <v>28.13</v>
      </c>
      <c r="AA28">
        <f>BAWANA!X28+BAWANA!Y28</f>
        <v>28.13</v>
      </c>
      <c r="AB28">
        <f>BAWANA!AE28+BAWANA!AF28</f>
        <v>28.13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243.74</v>
      </c>
      <c r="E29">
        <f>BAWANA!AM29</f>
        <v>0</v>
      </c>
      <c r="F29">
        <f t="shared" si="4"/>
        <v>256</v>
      </c>
      <c r="G29">
        <f t="shared" si="5"/>
        <v>243.74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12.06</v>
      </c>
      <c r="L29">
        <f>NDMC_EOD!AK29+NDMC_EOD!AL29</f>
        <v>26.25</v>
      </c>
      <c r="M29">
        <f>TPDDL_EOD!AK29+TPDDL_EOD!AL29</f>
        <v>65.25</v>
      </c>
      <c r="N29">
        <f t="shared" si="0"/>
        <v>243.75</v>
      </c>
      <c r="O29" s="154">
        <f t="shared" si="1"/>
        <v>-9.9999999999909051E-3</v>
      </c>
      <c r="P29">
        <v>93.386168615384619</v>
      </c>
      <c r="Q29">
        <v>46.798079999999999</v>
      </c>
      <c r="R29">
        <v>12.059505230769231</v>
      </c>
      <c r="S29">
        <v>26.248923076923077</v>
      </c>
      <c r="T29">
        <v>65.247323076923081</v>
      </c>
      <c r="U29" s="156">
        <f t="shared" si="2"/>
        <v>243.73999999999995</v>
      </c>
      <c r="V29" s="154">
        <f t="shared" si="3"/>
        <v>0</v>
      </c>
      <c r="Y29">
        <f>BAWANA!AW29+BAWANA!AX29</f>
        <v>28.13</v>
      </c>
      <c r="Z29">
        <f>BAWANA!BD29+BAWANA!BE29</f>
        <v>28.13</v>
      </c>
      <c r="AA29">
        <f>BAWANA!X29+BAWANA!Y29</f>
        <v>28.13</v>
      </c>
      <c r="AB29">
        <f>BAWANA!AE29+BAWANA!AF29</f>
        <v>28.13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243.74</v>
      </c>
      <c r="E30">
        <f>BAWANA!AM30</f>
        <v>0</v>
      </c>
      <c r="F30">
        <f t="shared" si="4"/>
        <v>256</v>
      </c>
      <c r="G30">
        <f t="shared" si="5"/>
        <v>243.74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12.06</v>
      </c>
      <c r="L30">
        <f>NDMC_EOD!AK30+NDMC_EOD!AL30</f>
        <v>26.25</v>
      </c>
      <c r="M30">
        <f>TPDDL_EOD!AK30+TPDDL_EOD!AL30</f>
        <v>65.25</v>
      </c>
      <c r="N30">
        <f t="shared" si="0"/>
        <v>243.75</v>
      </c>
      <c r="O30" s="154">
        <f t="shared" si="1"/>
        <v>-9.9999999999909051E-3</v>
      </c>
      <c r="P30">
        <v>93.386168615384619</v>
      </c>
      <c r="Q30">
        <v>46.798079999999999</v>
      </c>
      <c r="R30">
        <v>12.059505230769231</v>
      </c>
      <c r="S30">
        <v>26.248923076923077</v>
      </c>
      <c r="T30">
        <v>65.247323076923081</v>
      </c>
      <c r="U30" s="156">
        <f t="shared" si="2"/>
        <v>243.73999999999995</v>
      </c>
      <c r="V30" s="154">
        <f t="shared" si="3"/>
        <v>0</v>
      </c>
      <c r="Y30">
        <f>BAWANA!AW30+BAWANA!AX30</f>
        <v>28.13</v>
      </c>
      <c r="Z30">
        <f>BAWANA!BD30+BAWANA!BE30</f>
        <v>28.13</v>
      </c>
      <c r="AA30">
        <f>BAWANA!X30+BAWANA!Y30</f>
        <v>28.13</v>
      </c>
      <c r="AB30">
        <f>BAWANA!AE30+BAWANA!AF30</f>
        <v>28.13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243.74</v>
      </c>
      <c r="E31">
        <f>BAWANA!AM31</f>
        <v>0</v>
      </c>
      <c r="F31">
        <f t="shared" si="4"/>
        <v>256</v>
      </c>
      <c r="G31">
        <f t="shared" si="5"/>
        <v>243.74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12.06</v>
      </c>
      <c r="L31">
        <f>NDMC_EOD!AK31+NDMC_EOD!AL31</f>
        <v>26.25</v>
      </c>
      <c r="M31">
        <f>TPDDL_EOD!AK31+TPDDL_EOD!AL31</f>
        <v>65.25</v>
      </c>
      <c r="N31">
        <f t="shared" si="0"/>
        <v>243.75</v>
      </c>
      <c r="O31" s="154">
        <f t="shared" si="1"/>
        <v>-9.9999999999909051E-3</v>
      </c>
      <c r="P31">
        <v>93.386168615384619</v>
      </c>
      <c r="Q31">
        <v>46.798079999999999</v>
      </c>
      <c r="R31">
        <v>12.059505230769231</v>
      </c>
      <c r="S31">
        <v>26.248923076923077</v>
      </c>
      <c r="T31">
        <v>65.247323076923081</v>
      </c>
      <c r="U31" s="156">
        <f t="shared" si="2"/>
        <v>243.73999999999995</v>
      </c>
      <c r="V31" s="154">
        <f t="shared" si="3"/>
        <v>0</v>
      </c>
      <c r="Y31">
        <f>BAWANA!AW31+BAWANA!AX31</f>
        <v>28.13</v>
      </c>
      <c r="Z31">
        <f>BAWANA!BD31+BAWANA!BE31</f>
        <v>28.13</v>
      </c>
      <c r="AA31">
        <f>BAWANA!X31+BAWANA!Y31</f>
        <v>28.13</v>
      </c>
      <c r="AB31">
        <f>BAWANA!AE31+BAWANA!AF31</f>
        <v>28.13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243.74</v>
      </c>
      <c r="E32">
        <f>BAWANA!AM32</f>
        <v>0</v>
      </c>
      <c r="F32">
        <f t="shared" si="4"/>
        <v>256</v>
      </c>
      <c r="G32">
        <f t="shared" si="5"/>
        <v>243.74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12.06</v>
      </c>
      <c r="L32">
        <f>NDMC_EOD!AK32+NDMC_EOD!AL32</f>
        <v>26.25</v>
      </c>
      <c r="M32">
        <f>TPDDL_EOD!AK32+TPDDL_EOD!AL32</f>
        <v>65.25</v>
      </c>
      <c r="N32">
        <f t="shared" si="0"/>
        <v>243.75</v>
      </c>
      <c r="O32" s="154">
        <f t="shared" si="1"/>
        <v>-9.9999999999909051E-3</v>
      </c>
      <c r="P32">
        <v>93.386168615384619</v>
      </c>
      <c r="Q32">
        <v>46.798079999999999</v>
      </c>
      <c r="R32">
        <v>12.059505230769231</v>
      </c>
      <c r="S32">
        <v>26.248923076923077</v>
      </c>
      <c r="T32">
        <v>65.247323076923081</v>
      </c>
      <c r="U32" s="156">
        <f t="shared" si="2"/>
        <v>243.73999999999995</v>
      </c>
      <c r="V32" s="154">
        <f t="shared" si="3"/>
        <v>0</v>
      </c>
      <c r="Y32">
        <f>BAWANA!AW32+BAWANA!AX32</f>
        <v>28.13</v>
      </c>
      <c r="Z32">
        <f>BAWANA!BD32+BAWANA!BE32</f>
        <v>28.13</v>
      </c>
      <c r="AA32">
        <f>BAWANA!X32+BAWANA!Y32</f>
        <v>28.13</v>
      </c>
      <c r="AB32">
        <f>BAWANA!AE32+BAWANA!AF32</f>
        <v>28.13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243.74</v>
      </c>
      <c r="E33">
        <f>BAWANA!AM33</f>
        <v>0</v>
      </c>
      <c r="F33">
        <f t="shared" si="4"/>
        <v>256</v>
      </c>
      <c r="G33">
        <f t="shared" si="5"/>
        <v>243.74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12.06</v>
      </c>
      <c r="L33">
        <f>NDMC_EOD!AK33+NDMC_EOD!AL33</f>
        <v>26.25</v>
      </c>
      <c r="M33">
        <f>TPDDL_EOD!AK33+TPDDL_EOD!AL33</f>
        <v>65.25</v>
      </c>
      <c r="N33">
        <f t="shared" si="0"/>
        <v>243.75</v>
      </c>
      <c r="O33" s="154">
        <f t="shared" si="1"/>
        <v>-9.9999999999909051E-3</v>
      </c>
      <c r="P33">
        <v>93.386168615384619</v>
      </c>
      <c r="Q33">
        <v>46.798079999999999</v>
      </c>
      <c r="R33">
        <v>12.059505230769231</v>
      </c>
      <c r="S33">
        <v>26.248923076923077</v>
      </c>
      <c r="T33">
        <v>65.247323076923081</v>
      </c>
      <c r="U33" s="156">
        <f t="shared" si="2"/>
        <v>243.73999999999995</v>
      </c>
      <c r="V33" s="154">
        <f t="shared" si="3"/>
        <v>0</v>
      </c>
      <c r="Y33">
        <f>BAWANA!AW33+BAWANA!AX33</f>
        <v>28.13</v>
      </c>
      <c r="Z33">
        <f>BAWANA!BD33+BAWANA!BE33</f>
        <v>28.13</v>
      </c>
      <c r="AA33">
        <f>BAWANA!X33+BAWANA!Y33</f>
        <v>28.13</v>
      </c>
      <c r="AB33">
        <f>BAWANA!AE33+BAWANA!AF33</f>
        <v>28.13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243.74</v>
      </c>
      <c r="E34">
        <f>BAWANA!AM34</f>
        <v>0</v>
      </c>
      <c r="F34">
        <f t="shared" si="4"/>
        <v>256</v>
      </c>
      <c r="G34">
        <f t="shared" si="5"/>
        <v>243.74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12.06</v>
      </c>
      <c r="L34">
        <f>NDMC_EOD!AK34+NDMC_EOD!AL34</f>
        <v>26.25</v>
      </c>
      <c r="M34">
        <f>TPDDL_EOD!AK34+TPDDL_EOD!AL34</f>
        <v>65.25</v>
      </c>
      <c r="N34">
        <f t="shared" si="0"/>
        <v>243.75</v>
      </c>
      <c r="O34" s="154">
        <f t="shared" si="1"/>
        <v>-9.9999999999909051E-3</v>
      </c>
      <c r="P34">
        <v>93.386168615384619</v>
      </c>
      <c r="Q34">
        <v>46.798079999999999</v>
      </c>
      <c r="R34">
        <v>12.059505230769231</v>
      </c>
      <c r="S34">
        <v>26.248923076923077</v>
      </c>
      <c r="T34">
        <v>65.247323076923081</v>
      </c>
      <c r="U34" s="156">
        <f t="shared" si="2"/>
        <v>243.73999999999995</v>
      </c>
      <c r="V34" s="154">
        <f t="shared" si="3"/>
        <v>0</v>
      </c>
      <c r="Y34">
        <f>BAWANA!AW34+BAWANA!AX34</f>
        <v>28.13</v>
      </c>
      <c r="Z34">
        <f>BAWANA!BD34+BAWANA!BE34</f>
        <v>28.13</v>
      </c>
      <c r="AA34">
        <f>BAWANA!X34+BAWANA!Y34</f>
        <v>28.13</v>
      </c>
      <c r="AB34">
        <f>BAWANA!AE34+BAWANA!AF34</f>
        <v>28.13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243.74</v>
      </c>
      <c r="E35">
        <f>BAWANA!AM35</f>
        <v>0</v>
      </c>
      <c r="F35">
        <f t="shared" si="4"/>
        <v>256</v>
      </c>
      <c r="G35">
        <f t="shared" si="5"/>
        <v>243.74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16.75</v>
      </c>
      <c r="L35">
        <f>NDMC_EOD!AK35+NDMC_EOD!AL35</f>
        <v>21.56</v>
      </c>
      <c r="M35">
        <f>TPDDL_EOD!AK35+TPDDL_EOD!AL35</f>
        <v>65.25</v>
      </c>
      <c r="N35">
        <f t="shared" si="0"/>
        <v>243.75</v>
      </c>
      <c r="O35" s="154">
        <f t="shared" si="1"/>
        <v>-9.9999999999909051E-3</v>
      </c>
      <c r="P35">
        <v>93.386168615384619</v>
      </c>
      <c r="Q35">
        <v>46.798079999999999</v>
      </c>
      <c r="R35">
        <v>16.74931282051282</v>
      </c>
      <c r="S35">
        <v>21.559115487179486</v>
      </c>
      <c r="T35">
        <v>65.247323076923081</v>
      </c>
      <c r="U35" s="156">
        <f t="shared" si="2"/>
        <v>243.74</v>
      </c>
      <c r="V35" s="154">
        <f t="shared" si="3"/>
        <v>0</v>
      </c>
      <c r="Y35">
        <f>BAWANA!AW35+BAWANA!AX35</f>
        <v>28.13</v>
      </c>
      <c r="Z35">
        <f>BAWANA!BD35+BAWANA!BE35</f>
        <v>28.13</v>
      </c>
      <c r="AA35">
        <f>BAWANA!X35+BAWANA!Y35</f>
        <v>28.13</v>
      </c>
      <c r="AB35">
        <f>BAWANA!AE35+BAWANA!AF35</f>
        <v>28.13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243.74</v>
      </c>
      <c r="E36">
        <f>BAWANA!AM36</f>
        <v>0</v>
      </c>
      <c r="F36">
        <f t="shared" si="4"/>
        <v>256</v>
      </c>
      <c r="G36">
        <f t="shared" si="5"/>
        <v>243.74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16.75</v>
      </c>
      <c r="L36">
        <f>NDMC_EOD!AK36+NDMC_EOD!AL36</f>
        <v>21.56</v>
      </c>
      <c r="M36">
        <f>TPDDL_EOD!AK36+TPDDL_EOD!AL36</f>
        <v>65.25</v>
      </c>
      <c r="N36">
        <f t="shared" si="0"/>
        <v>243.75</v>
      </c>
      <c r="O36" s="154">
        <f t="shared" si="1"/>
        <v>-9.9999999999909051E-3</v>
      </c>
      <c r="P36">
        <v>93.386168615384619</v>
      </c>
      <c r="Q36">
        <v>46.798079999999999</v>
      </c>
      <c r="R36">
        <v>16.74931282051282</v>
      </c>
      <c r="S36">
        <v>21.559115487179486</v>
      </c>
      <c r="T36">
        <v>65.247323076923081</v>
      </c>
      <c r="U36" s="156">
        <f t="shared" si="2"/>
        <v>243.74</v>
      </c>
      <c r="V36" s="154">
        <f t="shared" si="3"/>
        <v>0</v>
      </c>
      <c r="Y36">
        <f>BAWANA!AW36+BAWANA!AX36</f>
        <v>28.13</v>
      </c>
      <c r="Z36">
        <f>BAWANA!BD36+BAWANA!BE36</f>
        <v>28.13</v>
      </c>
      <c r="AA36">
        <f>BAWANA!X36+BAWANA!Y36</f>
        <v>28.13</v>
      </c>
      <c r="AB36">
        <f>BAWANA!AE36+BAWANA!AF36</f>
        <v>28.13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243.74</v>
      </c>
      <c r="E37">
        <f>BAWANA!AM37</f>
        <v>0</v>
      </c>
      <c r="F37">
        <f t="shared" si="4"/>
        <v>256</v>
      </c>
      <c r="G37">
        <f t="shared" si="5"/>
        <v>243.74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16.75</v>
      </c>
      <c r="L37">
        <f>NDMC_EOD!AK37+NDMC_EOD!AL37</f>
        <v>21.56</v>
      </c>
      <c r="M37">
        <f>TPDDL_EOD!AK37+TPDDL_EOD!AL37</f>
        <v>65.25</v>
      </c>
      <c r="N37">
        <f t="shared" si="0"/>
        <v>243.75</v>
      </c>
      <c r="O37" s="154">
        <f t="shared" si="1"/>
        <v>-9.9999999999909051E-3</v>
      </c>
      <c r="P37">
        <v>93.386168615384619</v>
      </c>
      <c r="Q37">
        <v>46.798079999999999</v>
      </c>
      <c r="R37">
        <v>16.74931282051282</v>
      </c>
      <c r="S37">
        <v>21.559115487179486</v>
      </c>
      <c r="T37">
        <v>65.247323076923081</v>
      </c>
      <c r="U37" s="156">
        <f t="shared" si="2"/>
        <v>243.74</v>
      </c>
      <c r="V37" s="154">
        <f t="shared" si="3"/>
        <v>0</v>
      </c>
      <c r="Y37">
        <f>BAWANA!AW37+BAWANA!AX37</f>
        <v>28.13</v>
      </c>
      <c r="Z37">
        <f>BAWANA!BD37+BAWANA!BE37</f>
        <v>28.13</v>
      </c>
      <c r="AA37">
        <f>BAWANA!X37+BAWANA!Y37</f>
        <v>28.13</v>
      </c>
      <c r="AB37">
        <f>BAWANA!AE37+BAWANA!AF37</f>
        <v>28.13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243.74</v>
      </c>
      <c r="E38">
        <f>BAWANA!AM38</f>
        <v>0</v>
      </c>
      <c r="F38">
        <f t="shared" si="4"/>
        <v>256</v>
      </c>
      <c r="G38">
        <f t="shared" si="5"/>
        <v>243.74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16.75</v>
      </c>
      <c r="L38">
        <f>NDMC_EOD!AK38+NDMC_EOD!AL38</f>
        <v>21.56</v>
      </c>
      <c r="M38">
        <f>TPDDL_EOD!AK38+TPDDL_EOD!AL38</f>
        <v>65.25</v>
      </c>
      <c r="N38">
        <f t="shared" si="0"/>
        <v>243.75</v>
      </c>
      <c r="O38" s="154">
        <f t="shared" si="1"/>
        <v>-9.9999999999909051E-3</v>
      </c>
      <c r="P38">
        <v>93.386168615384619</v>
      </c>
      <c r="Q38">
        <v>46.798079999999999</v>
      </c>
      <c r="R38">
        <v>16.74931282051282</v>
      </c>
      <c r="S38">
        <v>21.559115487179486</v>
      </c>
      <c r="T38">
        <v>65.247323076923081</v>
      </c>
      <c r="U38" s="156">
        <f t="shared" si="2"/>
        <v>243.74</v>
      </c>
      <c r="V38" s="154">
        <f t="shared" si="3"/>
        <v>0</v>
      </c>
      <c r="Y38">
        <f>BAWANA!AW38+BAWANA!AX38</f>
        <v>28.13</v>
      </c>
      <c r="Z38">
        <f>BAWANA!BD38+BAWANA!BE38</f>
        <v>28.13</v>
      </c>
      <c r="AA38">
        <f>BAWANA!X38+BAWANA!Y38</f>
        <v>28.13</v>
      </c>
      <c r="AB38">
        <f>BAWANA!AE38+BAWANA!AF38</f>
        <v>28.13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243.74</v>
      </c>
      <c r="E39">
        <f>BAWANA!AM39</f>
        <v>0</v>
      </c>
      <c r="F39">
        <f t="shared" si="4"/>
        <v>256</v>
      </c>
      <c r="G39">
        <f t="shared" si="5"/>
        <v>243.74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16.75</v>
      </c>
      <c r="L39">
        <f>NDMC_EOD!AK39+NDMC_EOD!AL39</f>
        <v>21.56</v>
      </c>
      <c r="M39">
        <f>TPDDL_EOD!AK39+TPDDL_EOD!AL39</f>
        <v>65.25</v>
      </c>
      <c r="N39">
        <f t="shared" si="0"/>
        <v>243.75</v>
      </c>
      <c r="O39" s="154">
        <f t="shared" si="1"/>
        <v>-9.9999999999909051E-3</v>
      </c>
      <c r="P39">
        <v>93.386168615384619</v>
      </c>
      <c r="Q39">
        <v>46.798079999999999</v>
      </c>
      <c r="R39">
        <v>16.74931282051282</v>
      </c>
      <c r="S39">
        <v>21.559115487179486</v>
      </c>
      <c r="T39">
        <v>65.247323076923081</v>
      </c>
      <c r="U39" s="156">
        <f t="shared" si="2"/>
        <v>243.74</v>
      </c>
      <c r="V39" s="154">
        <f t="shared" si="3"/>
        <v>0</v>
      </c>
      <c r="Y39">
        <f>BAWANA!AW39+BAWANA!AX39</f>
        <v>28.13</v>
      </c>
      <c r="Z39">
        <f>BAWANA!BD39+BAWANA!BE39</f>
        <v>28.13</v>
      </c>
      <c r="AA39">
        <f>BAWANA!X39+BAWANA!Y39</f>
        <v>28.13</v>
      </c>
      <c r="AB39">
        <f>BAWANA!AE39+BAWANA!AF39</f>
        <v>28.13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243.74</v>
      </c>
      <c r="E40">
        <f>BAWANA!AM40</f>
        <v>0</v>
      </c>
      <c r="F40">
        <f t="shared" si="4"/>
        <v>256</v>
      </c>
      <c r="G40">
        <f t="shared" si="5"/>
        <v>243.74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16.75</v>
      </c>
      <c r="L40">
        <f>NDMC_EOD!AK40+NDMC_EOD!AL40</f>
        <v>21.56</v>
      </c>
      <c r="M40">
        <f>TPDDL_EOD!AK40+TPDDL_EOD!AL40</f>
        <v>65.25</v>
      </c>
      <c r="N40">
        <f t="shared" si="0"/>
        <v>243.75</v>
      </c>
      <c r="O40" s="154">
        <f t="shared" si="1"/>
        <v>-9.9999999999909051E-3</v>
      </c>
      <c r="P40">
        <v>93.386168615384619</v>
      </c>
      <c r="Q40">
        <v>46.798079999999999</v>
      </c>
      <c r="R40">
        <v>16.74931282051282</v>
      </c>
      <c r="S40">
        <v>21.559115487179486</v>
      </c>
      <c r="T40">
        <v>65.247323076923081</v>
      </c>
      <c r="U40" s="156">
        <f t="shared" si="2"/>
        <v>243.74</v>
      </c>
      <c r="V40" s="154">
        <f t="shared" si="3"/>
        <v>0</v>
      </c>
      <c r="Y40">
        <f>BAWANA!AW40+BAWANA!AX40</f>
        <v>28.13</v>
      </c>
      <c r="Z40">
        <f>BAWANA!BD40+BAWANA!BE40</f>
        <v>28.13</v>
      </c>
      <c r="AA40">
        <f>BAWANA!X40+BAWANA!Y40</f>
        <v>28.13</v>
      </c>
      <c r="AB40">
        <f>BAWANA!AE40+BAWANA!AF40</f>
        <v>28.13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243.74</v>
      </c>
      <c r="E41">
        <f>BAWANA!AM41</f>
        <v>0</v>
      </c>
      <c r="F41">
        <f t="shared" si="4"/>
        <v>256</v>
      </c>
      <c r="G41">
        <f t="shared" si="5"/>
        <v>243.74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16.75</v>
      </c>
      <c r="L41">
        <f>NDMC_EOD!AK41+NDMC_EOD!AL41</f>
        <v>21.56</v>
      </c>
      <c r="M41">
        <f>TPDDL_EOD!AK41+TPDDL_EOD!AL41</f>
        <v>65.25</v>
      </c>
      <c r="N41">
        <f t="shared" si="0"/>
        <v>243.75</v>
      </c>
      <c r="O41" s="154">
        <f t="shared" si="1"/>
        <v>-9.9999999999909051E-3</v>
      </c>
      <c r="P41">
        <v>93.386168615384619</v>
      </c>
      <c r="Q41">
        <v>46.798079999999999</v>
      </c>
      <c r="R41">
        <v>16.74931282051282</v>
      </c>
      <c r="S41">
        <v>21.559115487179486</v>
      </c>
      <c r="T41">
        <v>65.247323076923081</v>
      </c>
      <c r="U41" s="156">
        <f t="shared" si="2"/>
        <v>243.74</v>
      </c>
      <c r="V41" s="154">
        <f t="shared" si="3"/>
        <v>0</v>
      </c>
      <c r="Y41">
        <f>BAWANA!AW41+BAWANA!AX41</f>
        <v>28.13</v>
      </c>
      <c r="Z41">
        <f>BAWANA!BD41+BAWANA!BE41</f>
        <v>28.13</v>
      </c>
      <c r="AA41">
        <f>BAWANA!X41+BAWANA!Y41</f>
        <v>28.13</v>
      </c>
      <c r="AB41">
        <f>BAWANA!AE41+BAWANA!AF41</f>
        <v>28.13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243.74</v>
      </c>
      <c r="E42">
        <f>BAWANA!AM42</f>
        <v>0</v>
      </c>
      <c r="F42">
        <f t="shared" si="4"/>
        <v>256</v>
      </c>
      <c r="G42">
        <f t="shared" si="5"/>
        <v>243.74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16.75</v>
      </c>
      <c r="L42">
        <f>NDMC_EOD!AK42+NDMC_EOD!AL42</f>
        <v>21.56</v>
      </c>
      <c r="M42">
        <f>TPDDL_EOD!AK42+TPDDL_EOD!AL42</f>
        <v>65.25</v>
      </c>
      <c r="N42">
        <f t="shared" si="0"/>
        <v>243.75</v>
      </c>
      <c r="O42" s="154">
        <f t="shared" si="1"/>
        <v>-9.9999999999909051E-3</v>
      </c>
      <c r="P42">
        <v>93.386168615384619</v>
      </c>
      <c r="Q42">
        <v>46.798079999999999</v>
      </c>
      <c r="R42">
        <v>16.74931282051282</v>
      </c>
      <c r="S42">
        <v>21.559115487179486</v>
      </c>
      <c r="T42">
        <v>65.247323076923081</v>
      </c>
      <c r="U42" s="156">
        <f t="shared" si="2"/>
        <v>243.74</v>
      </c>
      <c r="V42" s="154">
        <f t="shared" si="3"/>
        <v>0</v>
      </c>
      <c r="Y42">
        <f>BAWANA!AW42+BAWANA!AX42</f>
        <v>28.13</v>
      </c>
      <c r="Z42">
        <f>BAWANA!BD42+BAWANA!BE42</f>
        <v>28.13</v>
      </c>
      <c r="AA42">
        <f>BAWANA!X42+BAWANA!Y42</f>
        <v>28.13</v>
      </c>
      <c r="AB42">
        <f>BAWANA!AE42+BAWANA!AF42</f>
        <v>28.13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243.74</v>
      </c>
      <c r="E43">
        <f>BAWANA!AM43</f>
        <v>0</v>
      </c>
      <c r="F43">
        <f t="shared" si="4"/>
        <v>256</v>
      </c>
      <c r="G43">
        <f t="shared" si="5"/>
        <v>243.74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16.75</v>
      </c>
      <c r="L43">
        <f>NDMC_EOD!AK43+NDMC_EOD!AL43</f>
        <v>21.56</v>
      </c>
      <c r="M43">
        <f>TPDDL_EOD!AK43+TPDDL_EOD!AL43</f>
        <v>65.25</v>
      </c>
      <c r="N43">
        <f t="shared" si="0"/>
        <v>243.75</v>
      </c>
      <c r="O43" s="154">
        <f t="shared" si="1"/>
        <v>-9.9999999999909051E-3</v>
      </c>
      <c r="P43">
        <v>93.386168615384619</v>
      </c>
      <c r="Q43">
        <v>46.798079999999999</v>
      </c>
      <c r="R43">
        <v>16.74931282051282</v>
      </c>
      <c r="S43">
        <v>21.559115487179486</v>
      </c>
      <c r="T43">
        <v>65.247323076923081</v>
      </c>
      <c r="U43" s="156">
        <f t="shared" si="2"/>
        <v>243.74</v>
      </c>
      <c r="V43" s="154">
        <f t="shared" si="3"/>
        <v>0</v>
      </c>
      <c r="Y43">
        <f>BAWANA!AW43+BAWANA!AX43</f>
        <v>28.13</v>
      </c>
      <c r="Z43">
        <f>BAWANA!BD43+BAWANA!BE43</f>
        <v>28.13</v>
      </c>
      <c r="AA43">
        <f>BAWANA!X43+BAWANA!Y43</f>
        <v>28.13</v>
      </c>
      <c r="AB43">
        <f>BAWANA!AE43+BAWANA!AF43</f>
        <v>28.13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243.74</v>
      </c>
      <c r="E44">
        <f>BAWANA!AM44</f>
        <v>0</v>
      </c>
      <c r="F44">
        <f t="shared" si="4"/>
        <v>256</v>
      </c>
      <c r="G44">
        <f t="shared" si="5"/>
        <v>243.74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16.75</v>
      </c>
      <c r="L44">
        <f>NDMC_EOD!AK44+NDMC_EOD!AL44</f>
        <v>21.56</v>
      </c>
      <c r="M44">
        <f>TPDDL_EOD!AK44+TPDDL_EOD!AL44</f>
        <v>65.25</v>
      </c>
      <c r="N44">
        <f t="shared" si="0"/>
        <v>243.75</v>
      </c>
      <c r="O44" s="154">
        <f t="shared" si="1"/>
        <v>-9.9999999999909051E-3</v>
      </c>
      <c r="P44">
        <v>93.386168615384619</v>
      </c>
      <c r="Q44">
        <v>46.798079999999999</v>
      </c>
      <c r="R44">
        <v>16.74931282051282</v>
      </c>
      <c r="S44">
        <v>21.559115487179486</v>
      </c>
      <c r="T44">
        <v>65.247323076923081</v>
      </c>
      <c r="U44" s="156">
        <f t="shared" si="2"/>
        <v>243.74</v>
      </c>
      <c r="V44" s="154">
        <f t="shared" si="3"/>
        <v>0</v>
      </c>
      <c r="Y44">
        <f>BAWANA!AW44+BAWANA!AX44</f>
        <v>28.13</v>
      </c>
      <c r="Z44">
        <f>BAWANA!BD44+BAWANA!BE44</f>
        <v>28.13</v>
      </c>
      <c r="AA44">
        <f>BAWANA!X44+BAWANA!Y44</f>
        <v>28.13</v>
      </c>
      <c r="AB44">
        <f>BAWANA!AE44+BAWANA!AF44</f>
        <v>28.13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243.74</v>
      </c>
      <c r="E45">
        <f>BAWANA!AM45</f>
        <v>0</v>
      </c>
      <c r="F45">
        <f t="shared" si="4"/>
        <v>256</v>
      </c>
      <c r="G45">
        <f t="shared" si="5"/>
        <v>243.74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16.75</v>
      </c>
      <c r="L45">
        <f>NDMC_EOD!AK45+NDMC_EOD!AL45</f>
        <v>21.56</v>
      </c>
      <c r="M45">
        <f>TPDDL_EOD!AK45+TPDDL_EOD!AL45</f>
        <v>65.25</v>
      </c>
      <c r="N45">
        <f t="shared" si="0"/>
        <v>243.75</v>
      </c>
      <c r="O45" s="154">
        <f t="shared" si="1"/>
        <v>-9.9999999999909051E-3</v>
      </c>
      <c r="P45">
        <v>93.386168615384619</v>
      </c>
      <c r="Q45">
        <v>46.798079999999999</v>
      </c>
      <c r="R45">
        <v>16.74931282051282</v>
      </c>
      <c r="S45">
        <v>21.559115487179486</v>
      </c>
      <c r="T45">
        <v>65.247323076923081</v>
      </c>
      <c r="U45" s="156">
        <f t="shared" si="2"/>
        <v>243.74</v>
      </c>
      <c r="V45" s="154">
        <f t="shared" si="3"/>
        <v>0</v>
      </c>
      <c r="Y45">
        <f>BAWANA!AW45+BAWANA!AX45</f>
        <v>28.13</v>
      </c>
      <c r="Z45">
        <f>BAWANA!BD45+BAWANA!BE45</f>
        <v>28.13</v>
      </c>
      <c r="AA45">
        <f>BAWANA!X45+BAWANA!Y45</f>
        <v>28.13</v>
      </c>
      <c r="AB45">
        <f>BAWANA!AE45+BAWANA!AF45</f>
        <v>28.13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243.74</v>
      </c>
      <c r="E46">
        <f>BAWANA!AM46</f>
        <v>0</v>
      </c>
      <c r="F46">
        <f t="shared" si="4"/>
        <v>256</v>
      </c>
      <c r="G46">
        <f t="shared" si="5"/>
        <v>243.74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16.75</v>
      </c>
      <c r="L46">
        <f>NDMC_EOD!AK46+NDMC_EOD!AL46</f>
        <v>21.56</v>
      </c>
      <c r="M46">
        <f>TPDDL_EOD!AK46+TPDDL_EOD!AL46</f>
        <v>65.25</v>
      </c>
      <c r="N46">
        <f t="shared" si="0"/>
        <v>243.75</v>
      </c>
      <c r="O46" s="154">
        <f t="shared" si="1"/>
        <v>-9.9999999999909051E-3</v>
      </c>
      <c r="P46">
        <v>93.386168615384619</v>
      </c>
      <c r="Q46">
        <v>46.798079999999999</v>
      </c>
      <c r="R46">
        <v>16.74931282051282</v>
      </c>
      <c r="S46">
        <v>21.559115487179486</v>
      </c>
      <c r="T46">
        <v>65.247323076923081</v>
      </c>
      <c r="U46" s="156">
        <f t="shared" si="2"/>
        <v>243.74</v>
      </c>
      <c r="V46" s="154">
        <f t="shared" si="3"/>
        <v>0</v>
      </c>
      <c r="Y46">
        <f>BAWANA!AW46+BAWANA!AX46</f>
        <v>28.13</v>
      </c>
      <c r="Z46">
        <f>BAWANA!BD46+BAWANA!BE46</f>
        <v>28.13</v>
      </c>
      <c r="AA46">
        <f>BAWANA!X46+BAWANA!Y46</f>
        <v>28.13</v>
      </c>
      <c r="AB46">
        <f>BAWANA!AE46+BAWANA!AF46</f>
        <v>28.13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243.74</v>
      </c>
      <c r="E47">
        <f>BAWANA!AM47</f>
        <v>0</v>
      </c>
      <c r="F47">
        <f t="shared" si="4"/>
        <v>256</v>
      </c>
      <c r="G47">
        <f t="shared" si="5"/>
        <v>243.74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12.06</v>
      </c>
      <c r="L47">
        <f>NDMC_EOD!AK47+NDMC_EOD!AL47</f>
        <v>26.25</v>
      </c>
      <c r="M47">
        <f>TPDDL_EOD!AK47+TPDDL_EOD!AL47</f>
        <v>65.25</v>
      </c>
      <c r="N47">
        <f t="shared" si="0"/>
        <v>243.75</v>
      </c>
      <c r="O47" s="154">
        <f t="shared" si="1"/>
        <v>-9.9999999999909051E-3</v>
      </c>
      <c r="P47">
        <v>93.386168615384619</v>
      </c>
      <c r="Q47">
        <v>46.798079999999999</v>
      </c>
      <c r="R47">
        <v>12.059505230769231</v>
      </c>
      <c r="S47">
        <v>26.248923076923077</v>
      </c>
      <c r="T47">
        <v>65.247323076923081</v>
      </c>
      <c r="U47" s="156">
        <f t="shared" si="2"/>
        <v>243.73999999999995</v>
      </c>
      <c r="V47" s="154">
        <f t="shared" si="3"/>
        <v>0</v>
      </c>
      <c r="Y47">
        <f>BAWANA!AW47+BAWANA!AX47</f>
        <v>28.13</v>
      </c>
      <c r="Z47">
        <f>BAWANA!BD47+BAWANA!BE47</f>
        <v>28.13</v>
      </c>
      <c r="AA47">
        <f>BAWANA!X47+BAWANA!Y47</f>
        <v>28.13</v>
      </c>
      <c r="AB47">
        <f>BAWANA!AE47+BAWANA!AF47</f>
        <v>28.13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243.74</v>
      </c>
      <c r="E48">
        <f>BAWANA!AM48</f>
        <v>0</v>
      </c>
      <c r="F48">
        <f t="shared" si="4"/>
        <v>256</v>
      </c>
      <c r="G48">
        <f t="shared" si="5"/>
        <v>243.74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12.06</v>
      </c>
      <c r="L48">
        <f>NDMC_EOD!AK48+NDMC_EOD!AL48</f>
        <v>26.25</v>
      </c>
      <c r="M48">
        <f>TPDDL_EOD!AK48+TPDDL_EOD!AL48</f>
        <v>65.25</v>
      </c>
      <c r="N48">
        <f t="shared" si="0"/>
        <v>243.75</v>
      </c>
      <c r="O48" s="154">
        <f t="shared" si="1"/>
        <v>-9.9999999999909051E-3</v>
      </c>
      <c r="P48">
        <v>93.386168615384619</v>
      </c>
      <c r="Q48">
        <v>46.798079999999999</v>
      </c>
      <c r="R48">
        <v>12.059505230769231</v>
      </c>
      <c r="S48">
        <v>26.248923076923077</v>
      </c>
      <c r="T48">
        <v>65.247323076923081</v>
      </c>
      <c r="U48" s="156">
        <f t="shared" si="2"/>
        <v>243.73999999999995</v>
      </c>
      <c r="V48" s="154">
        <f t="shared" si="3"/>
        <v>0</v>
      </c>
      <c r="Y48">
        <f>BAWANA!AW48+BAWANA!AX48</f>
        <v>28.13</v>
      </c>
      <c r="Z48">
        <f>BAWANA!BD48+BAWANA!BE48</f>
        <v>28.13</v>
      </c>
      <c r="AA48">
        <f>BAWANA!X48+BAWANA!Y48</f>
        <v>28.13</v>
      </c>
      <c r="AB48">
        <f>BAWANA!AE48+BAWANA!AF48</f>
        <v>28.13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243.74</v>
      </c>
      <c r="E49">
        <f>BAWANA!AM49</f>
        <v>0</v>
      </c>
      <c r="F49">
        <f t="shared" si="4"/>
        <v>256</v>
      </c>
      <c r="G49">
        <f t="shared" si="5"/>
        <v>243.74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12.06</v>
      </c>
      <c r="L49">
        <f>NDMC_EOD!AK49+NDMC_EOD!AL49</f>
        <v>26.25</v>
      </c>
      <c r="M49">
        <f>TPDDL_EOD!AK49+TPDDL_EOD!AL49</f>
        <v>65.25</v>
      </c>
      <c r="N49">
        <f t="shared" si="0"/>
        <v>243.75</v>
      </c>
      <c r="O49" s="154">
        <f t="shared" si="1"/>
        <v>-9.9999999999909051E-3</v>
      </c>
      <c r="P49">
        <v>93.386168615384619</v>
      </c>
      <c r="Q49">
        <v>46.798079999999999</v>
      </c>
      <c r="R49">
        <v>12.059505230769231</v>
      </c>
      <c r="S49">
        <v>26.248923076923077</v>
      </c>
      <c r="T49">
        <v>65.247323076923081</v>
      </c>
      <c r="U49" s="156">
        <f t="shared" si="2"/>
        <v>243.73999999999995</v>
      </c>
      <c r="V49" s="154">
        <f t="shared" si="3"/>
        <v>0</v>
      </c>
      <c r="Y49">
        <f>BAWANA!AW49+BAWANA!AX49</f>
        <v>28.13</v>
      </c>
      <c r="Z49">
        <f>BAWANA!BD49+BAWANA!BE49</f>
        <v>28.13</v>
      </c>
      <c r="AA49">
        <f>BAWANA!X49+BAWANA!Y49</f>
        <v>28.13</v>
      </c>
      <c r="AB49">
        <f>BAWANA!AE49+BAWANA!AF49</f>
        <v>28.13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243.74</v>
      </c>
      <c r="E50">
        <f>BAWANA!AM50</f>
        <v>0</v>
      </c>
      <c r="F50">
        <f t="shared" si="4"/>
        <v>256</v>
      </c>
      <c r="G50">
        <f t="shared" si="5"/>
        <v>243.74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12.06</v>
      </c>
      <c r="L50">
        <f>NDMC_EOD!AK50+NDMC_EOD!AL50</f>
        <v>26.25</v>
      </c>
      <c r="M50">
        <f>TPDDL_EOD!AK50+TPDDL_EOD!AL50</f>
        <v>65.25</v>
      </c>
      <c r="N50">
        <f t="shared" si="0"/>
        <v>243.75</v>
      </c>
      <c r="O50" s="154">
        <f t="shared" si="1"/>
        <v>-9.9999999999909051E-3</v>
      </c>
      <c r="P50">
        <v>93.386168615384619</v>
      </c>
      <c r="Q50">
        <v>46.798079999999999</v>
      </c>
      <c r="R50">
        <v>12.059505230769231</v>
      </c>
      <c r="S50">
        <v>26.248923076923077</v>
      </c>
      <c r="T50">
        <v>65.247323076923081</v>
      </c>
      <c r="U50" s="156">
        <f t="shared" si="2"/>
        <v>243.73999999999995</v>
      </c>
      <c r="V50" s="154">
        <f t="shared" si="3"/>
        <v>0</v>
      </c>
      <c r="Y50">
        <f>BAWANA!AW50+BAWANA!AX50</f>
        <v>28.13</v>
      </c>
      <c r="Z50">
        <f>BAWANA!BD50+BAWANA!BE50</f>
        <v>28.13</v>
      </c>
      <c r="AA50">
        <f>BAWANA!X50+BAWANA!Y50</f>
        <v>28.13</v>
      </c>
      <c r="AB50">
        <f>BAWANA!AE50+BAWANA!AF50</f>
        <v>28.13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243.74</v>
      </c>
      <c r="E51">
        <f>BAWANA!AM51</f>
        <v>0</v>
      </c>
      <c r="F51">
        <f t="shared" si="4"/>
        <v>256</v>
      </c>
      <c r="G51">
        <f t="shared" si="5"/>
        <v>243.74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12.06</v>
      </c>
      <c r="L51">
        <f>NDMC_EOD!AK51+NDMC_EOD!AL51</f>
        <v>26.25</v>
      </c>
      <c r="M51">
        <f>TPDDL_EOD!AK51+TPDDL_EOD!AL51</f>
        <v>65.25</v>
      </c>
      <c r="N51">
        <f t="shared" si="0"/>
        <v>243.75</v>
      </c>
      <c r="O51" s="154">
        <f t="shared" si="1"/>
        <v>-9.9999999999909051E-3</v>
      </c>
      <c r="P51">
        <v>93.386168615384619</v>
      </c>
      <c r="Q51">
        <v>46.798079999999999</v>
      </c>
      <c r="R51">
        <v>12.059505230769231</v>
      </c>
      <c r="S51">
        <v>26.248923076923077</v>
      </c>
      <c r="T51">
        <v>65.247323076923081</v>
      </c>
      <c r="U51" s="156">
        <f t="shared" si="2"/>
        <v>243.73999999999995</v>
      </c>
      <c r="V51" s="154">
        <f t="shared" si="3"/>
        <v>0</v>
      </c>
      <c r="Y51">
        <f>BAWANA!AW51+BAWANA!AX51</f>
        <v>28.13</v>
      </c>
      <c r="Z51">
        <f>BAWANA!BD51+BAWANA!BE51</f>
        <v>28.13</v>
      </c>
      <c r="AA51">
        <f>BAWANA!X51+BAWANA!Y51</f>
        <v>28.13</v>
      </c>
      <c r="AB51">
        <f>BAWANA!AE51+BAWANA!AF51</f>
        <v>28.13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243.74</v>
      </c>
      <c r="E52">
        <f>BAWANA!AM52</f>
        <v>0</v>
      </c>
      <c r="F52">
        <f t="shared" si="4"/>
        <v>256</v>
      </c>
      <c r="G52">
        <f t="shared" si="5"/>
        <v>243.74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12.06</v>
      </c>
      <c r="L52">
        <f>NDMC_EOD!AK52+NDMC_EOD!AL52</f>
        <v>26.25</v>
      </c>
      <c r="M52">
        <f>TPDDL_EOD!AK52+TPDDL_EOD!AL52</f>
        <v>65.25</v>
      </c>
      <c r="N52">
        <f t="shared" si="0"/>
        <v>243.75</v>
      </c>
      <c r="O52" s="154">
        <f t="shared" si="1"/>
        <v>-9.9999999999909051E-3</v>
      </c>
      <c r="P52">
        <v>93.386168615384619</v>
      </c>
      <c r="Q52">
        <v>46.798079999999999</v>
      </c>
      <c r="R52">
        <v>12.059505230769231</v>
      </c>
      <c r="S52">
        <v>26.248923076923077</v>
      </c>
      <c r="T52">
        <v>65.247323076923081</v>
      </c>
      <c r="U52" s="156">
        <f t="shared" si="2"/>
        <v>243.73999999999995</v>
      </c>
      <c r="V52" s="154">
        <f t="shared" si="3"/>
        <v>0</v>
      </c>
      <c r="Y52">
        <f>BAWANA!AW52+BAWANA!AX52</f>
        <v>28.13</v>
      </c>
      <c r="Z52">
        <f>BAWANA!BD52+BAWANA!BE52</f>
        <v>28.13</v>
      </c>
      <c r="AA52">
        <f>BAWANA!X52+BAWANA!Y52</f>
        <v>28.13</v>
      </c>
      <c r="AB52">
        <f>BAWANA!AE52+BAWANA!AF52</f>
        <v>28.13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243.74</v>
      </c>
      <c r="E53">
        <f>BAWANA!AM53</f>
        <v>0</v>
      </c>
      <c r="F53">
        <f t="shared" si="4"/>
        <v>256</v>
      </c>
      <c r="G53">
        <f t="shared" si="5"/>
        <v>243.74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12.06</v>
      </c>
      <c r="L53">
        <f>NDMC_EOD!AK53+NDMC_EOD!AL53</f>
        <v>26.25</v>
      </c>
      <c r="M53">
        <f>TPDDL_EOD!AK53+TPDDL_EOD!AL53</f>
        <v>65.25</v>
      </c>
      <c r="N53">
        <f t="shared" si="0"/>
        <v>243.75</v>
      </c>
      <c r="O53" s="154">
        <f t="shared" si="1"/>
        <v>-9.9999999999909051E-3</v>
      </c>
      <c r="P53">
        <v>93.386168615384619</v>
      </c>
      <c r="Q53">
        <v>46.798079999999999</v>
      </c>
      <c r="R53">
        <v>12.059505230769231</v>
      </c>
      <c r="S53">
        <v>26.248923076923077</v>
      </c>
      <c r="T53">
        <v>65.247323076923081</v>
      </c>
      <c r="U53" s="156">
        <f t="shared" si="2"/>
        <v>243.73999999999995</v>
      </c>
      <c r="V53" s="154">
        <f t="shared" si="3"/>
        <v>0</v>
      </c>
      <c r="Y53">
        <f>BAWANA!AW53+BAWANA!AX53</f>
        <v>28.13</v>
      </c>
      <c r="Z53">
        <f>BAWANA!BD53+BAWANA!BE53</f>
        <v>28.13</v>
      </c>
      <c r="AA53">
        <f>BAWANA!X53+BAWANA!Y53</f>
        <v>28.13</v>
      </c>
      <c r="AB53">
        <f>BAWANA!AE53+BAWANA!AF53</f>
        <v>28.13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243.74</v>
      </c>
      <c r="E54">
        <f>BAWANA!AM54</f>
        <v>0</v>
      </c>
      <c r="F54">
        <f t="shared" si="4"/>
        <v>256</v>
      </c>
      <c r="G54">
        <f t="shared" si="5"/>
        <v>243.74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12.06</v>
      </c>
      <c r="L54">
        <f>NDMC_EOD!AK54+NDMC_EOD!AL54</f>
        <v>26.25</v>
      </c>
      <c r="M54">
        <f>TPDDL_EOD!AK54+TPDDL_EOD!AL54</f>
        <v>65.25</v>
      </c>
      <c r="N54">
        <f t="shared" si="0"/>
        <v>243.75</v>
      </c>
      <c r="O54" s="154">
        <f t="shared" si="1"/>
        <v>-9.9999999999909051E-3</v>
      </c>
      <c r="P54">
        <v>93.386168615384619</v>
      </c>
      <c r="Q54">
        <v>46.798079999999999</v>
      </c>
      <c r="R54">
        <v>12.059505230769231</v>
      </c>
      <c r="S54">
        <v>26.248923076923077</v>
      </c>
      <c r="T54">
        <v>65.247323076923081</v>
      </c>
      <c r="U54" s="156">
        <f t="shared" si="2"/>
        <v>243.73999999999995</v>
      </c>
      <c r="V54" s="154">
        <f t="shared" si="3"/>
        <v>0</v>
      </c>
      <c r="Y54">
        <f>BAWANA!AW54+BAWANA!AX54</f>
        <v>28.13</v>
      </c>
      <c r="Z54">
        <f>BAWANA!BD54+BAWANA!BE54</f>
        <v>28.13</v>
      </c>
      <c r="AA54">
        <f>BAWANA!X54+BAWANA!Y54</f>
        <v>28.13</v>
      </c>
      <c r="AB54">
        <f>BAWANA!AE54+BAWANA!AF54</f>
        <v>28.13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243.74</v>
      </c>
      <c r="E55">
        <f>BAWANA!AM55</f>
        <v>0</v>
      </c>
      <c r="F55">
        <f t="shared" si="4"/>
        <v>256</v>
      </c>
      <c r="G55">
        <f t="shared" si="5"/>
        <v>243.74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12.06</v>
      </c>
      <c r="L55">
        <f>NDMC_EOD!AK55+NDMC_EOD!AL55</f>
        <v>26.25</v>
      </c>
      <c r="M55">
        <f>TPDDL_EOD!AK55+TPDDL_EOD!AL55</f>
        <v>65.25</v>
      </c>
      <c r="N55">
        <f t="shared" si="0"/>
        <v>243.75</v>
      </c>
      <c r="O55" s="154">
        <f t="shared" si="1"/>
        <v>-9.9999999999909051E-3</v>
      </c>
      <c r="P55">
        <v>93.386168615384619</v>
      </c>
      <c r="Q55">
        <v>46.798079999999999</v>
      </c>
      <c r="R55">
        <v>12.059505230769231</v>
      </c>
      <c r="S55">
        <v>26.248923076923077</v>
      </c>
      <c r="T55">
        <v>65.247323076923081</v>
      </c>
      <c r="U55" s="156">
        <f t="shared" si="2"/>
        <v>243.73999999999995</v>
      </c>
      <c r="V55" s="154">
        <f t="shared" si="3"/>
        <v>0</v>
      </c>
      <c r="Y55">
        <f>BAWANA!AW55+BAWANA!AX55</f>
        <v>28.13</v>
      </c>
      <c r="Z55">
        <f>BAWANA!BD55+BAWANA!BE55</f>
        <v>28.13</v>
      </c>
      <c r="AA55">
        <f>BAWANA!X55+BAWANA!Y55</f>
        <v>28.13</v>
      </c>
      <c r="AB55">
        <f>BAWANA!AE55+BAWANA!AF55</f>
        <v>28.13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243.74</v>
      </c>
      <c r="E56">
        <f>BAWANA!AM56</f>
        <v>0</v>
      </c>
      <c r="F56">
        <f t="shared" si="4"/>
        <v>256</v>
      </c>
      <c r="G56">
        <f t="shared" si="5"/>
        <v>243.74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12.06</v>
      </c>
      <c r="L56">
        <f>NDMC_EOD!AK56+NDMC_EOD!AL56</f>
        <v>26.25</v>
      </c>
      <c r="M56">
        <f>TPDDL_EOD!AK56+TPDDL_EOD!AL56</f>
        <v>65.25</v>
      </c>
      <c r="N56">
        <f t="shared" si="0"/>
        <v>243.75</v>
      </c>
      <c r="O56" s="154">
        <f t="shared" si="1"/>
        <v>-9.9999999999909051E-3</v>
      </c>
      <c r="P56">
        <v>93.386168615384619</v>
      </c>
      <c r="Q56">
        <v>46.798079999999999</v>
      </c>
      <c r="R56">
        <v>12.059505230769231</v>
      </c>
      <c r="S56">
        <v>26.248923076923077</v>
      </c>
      <c r="T56">
        <v>65.247323076923081</v>
      </c>
      <c r="U56" s="156">
        <f t="shared" si="2"/>
        <v>243.73999999999995</v>
      </c>
      <c r="V56" s="154">
        <f t="shared" si="3"/>
        <v>0</v>
      </c>
      <c r="Y56">
        <f>BAWANA!AW56+BAWANA!AX56</f>
        <v>28.13</v>
      </c>
      <c r="Z56">
        <f>BAWANA!BD56+BAWANA!BE56</f>
        <v>28.13</v>
      </c>
      <c r="AA56">
        <f>BAWANA!X56+BAWANA!Y56</f>
        <v>28.13</v>
      </c>
      <c r="AB56">
        <f>BAWANA!AE56+BAWANA!AF56</f>
        <v>28.13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243.74</v>
      </c>
      <c r="E57">
        <f>BAWANA!AM57</f>
        <v>0</v>
      </c>
      <c r="F57">
        <f t="shared" si="4"/>
        <v>256</v>
      </c>
      <c r="G57">
        <f t="shared" si="5"/>
        <v>243.74</v>
      </c>
      <c r="H57" s="154"/>
      <c r="I57">
        <f>BRPL_EOD!AK57+BRPL_EOD!AL57</f>
        <v>93.4</v>
      </c>
      <c r="J57">
        <f>BYPL_EOD!AK57+BYPL_EOD!AL57</f>
        <v>46.81</v>
      </c>
      <c r="K57">
        <f>MES_EOD!AK57+MES_EOD!AL57</f>
        <v>12.02</v>
      </c>
      <c r="L57">
        <f>NDMC_EOD!AK57+NDMC_EOD!AL57</f>
        <v>26.25</v>
      </c>
      <c r="M57">
        <f>TPDDL_EOD!AK57+TPDDL_EOD!AL57</f>
        <v>65.260000000000005</v>
      </c>
      <c r="N57">
        <f t="shared" si="0"/>
        <v>243.74</v>
      </c>
      <c r="O57" s="154">
        <f t="shared" si="1"/>
        <v>0</v>
      </c>
      <c r="P57">
        <v>93.4</v>
      </c>
      <c r="Q57">
        <v>46.81</v>
      </c>
      <c r="R57">
        <v>12.02</v>
      </c>
      <c r="S57">
        <v>26.25</v>
      </c>
      <c r="T57">
        <v>65.260000000000005</v>
      </c>
      <c r="U57" s="156">
        <f t="shared" si="2"/>
        <v>243.74</v>
      </c>
      <c r="V57" s="154">
        <f t="shared" si="3"/>
        <v>0</v>
      </c>
      <c r="Y57">
        <f>BAWANA!AW57+BAWANA!AX57</f>
        <v>28.13</v>
      </c>
      <c r="Z57">
        <f>BAWANA!BD57+BAWANA!BE57</f>
        <v>28.13</v>
      </c>
      <c r="AA57">
        <f>BAWANA!X57+BAWANA!Y57</f>
        <v>28.13</v>
      </c>
      <c r="AB57">
        <f>BAWANA!AE57+BAWANA!AF57</f>
        <v>28.13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243.74</v>
      </c>
      <c r="E58">
        <f>BAWANA!AM58</f>
        <v>0</v>
      </c>
      <c r="F58">
        <f t="shared" si="4"/>
        <v>256</v>
      </c>
      <c r="G58">
        <f t="shared" si="5"/>
        <v>243.74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12.06</v>
      </c>
      <c r="L58">
        <f>NDMC_EOD!AK58+NDMC_EOD!AL58</f>
        <v>26.25</v>
      </c>
      <c r="M58">
        <f>TPDDL_EOD!AK58+TPDDL_EOD!AL58</f>
        <v>65.25</v>
      </c>
      <c r="N58">
        <f t="shared" si="0"/>
        <v>243.75</v>
      </c>
      <c r="O58" s="154">
        <f t="shared" si="1"/>
        <v>-9.9999999999909051E-3</v>
      </c>
      <c r="P58">
        <v>93.386168615384619</v>
      </c>
      <c r="Q58">
        <v>46.798079999999999</v>
      </c>
      <c r="R58">
        <v>12.059505230769231</v>
      </c>
      <c r="S58">
        <v>26.248923076923077</v>
      </c>
      <c r="T58">
        <v>65.247323076923081</v>
      </c>
      <c r="U58" s="156">
        <f t="shared" si="2"/>
        <v>243.73999999999995</v>
      </c>
      <c r="V58" s="154">
        <f t="shared" si="3"/>
        <v>0</v>
      </c>
      <c r="Y58">
        <f>BAWANA!AW58+BAWANA!AX58</f>
        <v>28.13</v>
      </c>
      <c r="Z58">
        <f>BAWANA!BD58+BAWANA!BE58</f>
        <v>28.13</v>
      </c>
      <c r="AA58">
        <f>BAWANA!X58+BAWANA!Y58</f>
        <v>28.13</v>
      </c>
      <c r="AB58">
        <f>BAWANA!AE58+BAWANA!AF58</f>
        <v>28.13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243.74</v>
      </c>
      <c r="E59">
        <f>BAWANA!AM59</f>
        <v>0</v>
      </c>
      <c r="F59">
        <f t="shared" si="4"/>
        <v>256</v>
      </c>
      <c r="G59">
        <f t="shared" si="5"/>
        <v>243.74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12.06</v>
      </c>
      <c r="L59">
        <f>NDMC_EOD!AK59+NDMC_EOD!AL59</f>
        <v>26.25</v>
      </c>
      <c r="M59">
        <f>TPDDL_EOD!AK59+TPDDL_EOD!AL59</f>
        <v>65.25</v>
      </c>
      <c r="N59">
        <f t="shared" si="0"/>
        <v>243.75</v>
      </c>
      <c r="O59" s="154">
        <f t="shared" si="1"/>
        <v>-9.9999999999909051E-3</v>
      </c>
      <c r="P59">
        <v>93.386168615384619</v>
      </c>
      <c r="Q59">
        <v>46.798079999999999</v>
      </c>
      <c r="R59">
        <v>12.059505230769231</v>
      </c>
      <c r="S59">
        <v>26.248923076923077</v>
      </c>
      <c r="T59">
        <v>65.247323076923081</v>
      </c>
      <c r="U59" s="156">
        <f t="shared" si="2"/>
        <v>243.73999999999995</v>
      </c>
      <c r="V59" s="154">
        <f t="shared" si="3"/>
        <v>0</v>
      </c>
      <c r="Y59">
        <f>BAWANA!AW59+BAWANA!AX59</f>
        <v>28.13</v>
      </c>
      <c r="Z59">
        <f>BAWANA!BD59+BAWANA!BE59</f>
        <v>28.13</v>
      </c>
      <c r="AA59">
        <f>BAWANA!X59+BAWANA!Y59</f>
        <v>28.13</v>
      </c>
      <c r="AB59">
        <f>BAWANA!AE59+BAWANA!AF59</f>
        <v>28.13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243.55999999999997</v>
      </c>
      <c r="E60">
        <f>BAWANA!AM60</f>
        <v>0</v>
      </c>
      <c r="F60">
        <f t="shared" si="4"/>
        <v>256</v>
      </c>
      <c r="G60">
        <f t="shared" si="5"/>
        <v>243.55999999999997</v>
      </c>
      <c r="H60" s="154"/>
      <c r="I60">
        <f>BRPL_EOD!AK60+BRPL_EOD!AL60</f>
        <v>93.69</v>
      </c>
      <c r="J60">
        <f>BYPL_EOD!AK60+BYPL_EOD!AL60</f>
        <v>46.95</v>
      </c>
      <c r="K60">
        <f>MES_EOD!AK60+MES_EOD!AL60</f>
        <v>11.12</v>
      </c>
      <c r="L60">
        <f>NDMC_EOD!AK60+NDMC_EOD!AL60</f>
        <v>26.34</v>
      </c>
      <c r="M60">
        <f>TPDDL_EOD!AK60+TPDDL_EOD!AL60</f>
        <v>65.459999999999994</v>
      </c>
      <c r="N60">
        <f t="shared" si="0"/>
        <v>243.56</v>
      </c>
      <c r="O60" s="154">
        <f t="shared" si="1"/>
        <v>0</v>
      </c>
      <c r="P60">
        <v>93.689999999999984</v>
      </c>
      <c r="Q60">
        <v>46.949999999999996</v>
      </c>
      <c r="R60">
        <v>11.119999999999997</v>
      </c>
      <c r="S60">
        <v>26.339999999999996</v>
      </c>
      <c r="T60">
        <v>65.45999999999998</v>
      </c>
      <c r="U60" s="156">
        <f t="shared" si="2"/>
        <v>243.55999999999997</v>
      </c>
      <c r="V60" s="154">
        <f t="shared" si="3"/>
        <v>0</v>
      </c>
      <c r="Y60">
        <f>BAWANA!AW60+BAWANA!AX60</f>
        <v>28.22</v>
      </c>
      <c r="Z60">
        <f>BAWANA!BD60+BAWANA!BE60</f>
        <v>28.22</v>
      </c>
      <c r="AA60">
        <f>BAWANA!X60+BAWANA!Y60</f>
        <v>28.22</v>
      </c>
      <c r="AB60">
        <f>BAWANA!AE60+BAWANA!AF60</f>
        <v>28.22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243.74</v>
      </c>
      <c r="E61">
        <f>BAWANA!AM61</f>
        <v>0</v>
      </c>
      <c r="F61">
        <f t="shared" si="4"/>
        <v>256</v>
      </c>
      <c r="G61">
        <f t="shared" si="5"/>
        <v>243.74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12.06</v>
      </c>
      <c r="L61">
        <f>NDMC_EOD!AK61+NDMC_EOD!AL61</f>
        <v>26.25</v>
      </c>
      <c r="M61">
        <f>TPDDL_EOD!AK61+TPDDL_EOD!AL61</f>
        <v>65.25</v>
      </c>
      <c r="N61">
        <f t="shared" si="0"/>
        <v>243.75</v>
      </c>
      <c r="O61" s="154">
        <f t="shared" si="1"/>
        <v>-9.9999999999909051E-3</v>
      </c>
      <c r="P61">
        <v>93.386168615384619</v>
      </c>
      <c r="Q61">
        <v>46.798079999999999</v>
      </c>
      <c r="R61">
        <v>12.059505230769231</v>
      </c>
      <c r="S61">
        <v>26.248923076923077</v>
      </c>
      <c r="T61">
        <v>65.247323076923081</v>
      </c>
      <c r="U61" s="156">
        <f t="shared" si="2"/>
        <v>243.73999999999995</v>
      </c>
      <c r="V61" s="154">
        <f t="shared" si="3"/>
        <v>0</v>
      </c>
      <c r="Y61">
        <f>BAWANA!AW61+BAWANA!AX61</f>
        <v>28.13</v>
      </c>
      <c r="Z61">
        <f>BAWANA!BD61+BAWANA!BE61</f>
        <v>28.13</v>
      </c>
      <c r="AA61">
        <f>BAWANA!X61+BAWANA!Y61</f>
        <v>28.13</v>
      </c>
      <c r="AB61">
        <f>BAWANA!AE61+BAWANA!AF61</f>
        <v>28.13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243.04</v>
      </c>
      <c r="E62">
        <f>BAWANA!AM62</f>
        <v>0</v>
      </c>
      <c r="F62">
        <f t="shared" si="4"/>
        <v>256</v>
      </c>
      <c r="G62">
        <f t="shared" si="5"/>
        <v>243.04</v>
      </c>
      <c r="H62" s="154"/>
      <c r="I62">
        <f>BRPL_EOD!AK62+BRPL_EOD!AL62</f>
        <v>94.58</v>
      </c>
      <c r="J62">
        <f>BYPL_EOD!AK62+BYPL_EOD!AL62</f>
        <v>47.4</v>
      </c>
      <c r="K62">
        <f>MES_EOD!AK62+MES_EOD!AL62</f>
        <v>8.3800000000000008</v>
      </c>
      <c r="L62">
        <f>NDMC_EOD!AK62+NDMC_EOD!AL62</f>
        <v>26.59</v>
      </c>
      <c r="M62">
        <f>TPDDL_EOD!AK62+TPDDL_EOD!AL62</f>
        <v>66.08</v>
      </c>
      <c r="N62">
        <f t="shared" si="0"/>
        <v>243.02999999999997</v>
      </c>
      <c r="O62" s="154">
        <f t="shared" si="1"/>
        <v>1.0000000000019327E-2</v>
      </c>
      <c r="P62">
        <v>94.584003619427804</v>
      </c>
      <c r="Q62">
        <v>47.4020063802853</v>
      </c>
      <c r="R62">
        <v>8.3800000000000008</v>
      </c>
      <c r="S62">
        <v>26.591192766770121</v>
      </c>
      <c r="T62">
        <v>66.082797233516771</v>
      </c>
      <c r="U62" s="156">
        <f t="shared" si="2"/>
        <v>243.04</v>
      </c>
      <c r="V62" s="154">
        <f t="shared" si="3"/>
        <v>0</v>
      </c>
      <c r="Y62">
        <f>BAWANA!AW62+BAWANA!AX62</f>
        <v>28.48</v>
      </c>
      <c r="Z62">
        <f>BAWANA!BD62+BAWANA!BE62</f>
        <v>28.48</v>
      </c>
      <c r="AA62">
        <f>BAWANA!X62+BAWANA!Y62</f>
        <v>28.48</v>
      </c>
      <c r="AB62">
        <f>BAWANA!AE62+BAWANA!AF62</f>
        <v>28.48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243.22000000000003</v>
      </c>
      <c r="E63">
        <f>BAWANA!AM63</f>
        <v>0</v>
      </c>
      <c r="F63">
        <f t="shared" si="4"/>
        <v>256</v>
      </c>
      <c r="G63">
        <f t="shared" si="5"/>
        <v>243.22000000000003</v>
      </c>
      <c r="H63" s="154"/>
      <c r="I63">
        <f>BRPL_EOD!AK63+BRPL_EOD!AL63</f>
        <v>94.29</v>
      </c>
      <c r="J63">
        <f>BYPL_EOD!AK63+BYPL_EOD!AL63</f>
        <v>47.25</v>
      </c>
      <c r="K63">
        <f>MES_EOD!AK63+MES_EOD!AL63</f>
        <v>9.3000000000000007</v>
      </c>
      <c r="L63">
        <f>NDMC_EOD!AK63+NDMC_EOD!AL63</f>
        <v>26.5</v>
      </c>
      <c r="M63">
        <f>TPDDL_EOD!AK63+TPDDL_EOD!AL63</f>
        <v>65.88</v>
      </c>
      <c r="N63">
        <f t="shared" si="0"/>
        <v>243.22000000000003</v>
      </c>
      <c r="O63" s="154">
        <f t="shared" si="1"/>
        <v>0</v>
      </c>
      <c r="P63">
        <v>94.29</v>
      </c>
      <c r="Q63">
        <v>47.25</v>
      </c>
      <c r="R63">
        <v>9.3000000000000007</v>
      </c>
      <c r="S63">
        <v>26.5</v>
      </c>
      <c r="T63">
        <v>65.88</v>
      </c>
      <c r="U63" s="156">
        <f t="shared" si="2"/>
        <v>243.22000000000003</v>
      </c>
      <c r="V63" s="154">
        <f t="shared" si="3"/>
        <v>0</v>
      </c>
      <c r="Y63">
        <f>BAWANA!AW63+BAWANA!AX63</f>
        <v>28.39</v>
      </c>
      <c r="Z63">
        <f>BAWANA!BD63+BAWANA!BE63</f>
        <v>28.39</v>
      </c>
      <c r="AA63">
        <f>BAWANA!X63+BAWANA!Y63</f>
        <v>28.39</v>
      </c>
      <c r="AB63">
        <f>BAWANA!AE63+BAWANA!AF63</f>
        <v>28.39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243.22000000000003</v>
      </c>
      <c r="E64">
        <f>BAWANA!AM64</f>
        <v>0</v>
      </c>
      <c r="F64">
        <f t="shared" si="4"/>
        <v>256</v>
      </c>
      <c r="G64">
        <f t="shared" si="5"/>
        <v>243.22000000000003</v>
      </c>
      <c r="H64" s="154"/>
      <c r="I64">
        <f>BRPL_EOD!AK64+BRPL_EOD!AL64</f>
        <v>94.29</v>
      </c>
      <c r="J64">
        <f>BYPL_EOD!AK64+BYPL_EOD!AL64</f>
        <v>47.25</v>
      </c>
      <c r="K64">
        <f>MES_EOD!AK64+MES_EOD!AL64</f>
        <v>9.3000000000000007</v>
      </c>
      <c r="L64">
        <f>NDMC_EOD!AK64+NDMC_EOD!AL64</f>
        <v>26.5</v>
      </c>
      <c r="M64">
        <f>TPDDL_EOD!AK64+TPDDL_EOD!AL64</f>
        <v>65.88</v>
      </c>
      <c r="N64">
        <f t="shared" si="0"/>
        <v>243.22000000000003</v>
      </c>
      <c r="O64" s="154">
        <f t="shared" si="1"/>
        <v>0</v>
      </c>
      <c r="P64">
        <v>94.29</v>
      </c>
      <c r="Q64">
        <v>47.25</v>
      </c>
      <c r="R64">
        <v>9.3000000000000007</v>
      </c>
      <c r="S64">
        <v>26.5</v>
      </c>
      <c r="T64">
        <v>65.88</v>
      </c>
      <c r="U64" s="156">
        <f t="shared" si="2"/>
        <v>243.22000000000003</v>
      </c>
      <c r="V64" s="154">
        <f t="shared" si="3"/>
        <v>0</v>
      </c>
      <c r="Y64">
        <f>BAWANA!AW64+BAWANA!AX64</f>
        <v>28.39</v>
      </c>
      <c r="Z64">
        <f>BAWANA!BD64+BAWANA!BE64</f>
        <v>28.39</v>
      </c>
      <c r="AA64">
        <f>BAWANA!X64+BAWANA!Y64</f>
        <v>28.39</v>
      </c>
      <c r="AB64">
        <f>BAWANA!AE64+BAWANA!AF64</f>
        <v>28.39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243.38</v>
      </c>
      <c r="E65">
        <f>BAWANA!AM65</f>
        <v>0</v>
      </c>
      <c r="F65">
        <f t="shared" si="4"/>
        <v>256</v>
      </c>
      <c r="G65">
        <f t="shared" si="5"/>
        <v>243.38</v>
      </c>
      <c r="H65" s="154"/>
      <c r="I65">
        <f>BRPL_EOD!AK65+BRPL_EOD!AL65</f>
        <v>93.99</v>
      </c>
      <c r="J65">
        <f>BYPL_EOD!AK65+BYPL_EOD!AL65</f>
        <v>47.1</v>
      </c>
      <c r="K65">
        <f>MES_EOD!AK65+MES_EOD!AL65</f>
        <v>10.210000000000001</v>
      </c>
      <c r="L65">
        <f>NDMC_EOD!AK65+NDMC_EOD!AL65</f>
        <v>26.42</v>
      </c>
      <c r="M65">
        <f>TPDDL_EOD!AK65+TPDDL_EOD!AL65</f>
        <v>65.67</v>
      </c>
      <c r="N65">
        <f t="shared" si="0"/>
        <v>243.39000000000004</v>
      </c>
      <c r="O65" s="154">
        <f t="shared" si="1"/>
        <v>-1.0000000000047748E-2</v>
      </c>
      <c r="P65">
        <v>93.986138296561052</v>
      </c>
      <c r="Q65">
        <v>47.098064834216679</v>
      </c>
      <c r="R65">
        <v>10.209580508648669</v>
      </c>
      <c r="S65">
        <v>26.418914499363158</v>
      </c>
      <c r="T65">
        <v>65.66730186121039</v>
      </c>
      <c r="U65" s="156">
        <f t="shared" si="2"/>
        <v>243.37999999999994</v>
      </c>
      <c r="V65" s="154">
        <f t="shared" si="3"/>
        <v>0</v>
      </c>
      <c r="Y65">
        <f>BAWANA!AW65+BAWANA!AX65</f>
        <v>28.31</v>
      </c>
      <c r="Z65">
        <f>BAWANA!BD65+BAWANA!BE65</f>
        <v>28.31</v>
      </c>
      <c r="AA65">
        <f>BAWANA!X65+BAWANA!Y65</f>
        <v>28.31</v>
      </c>
      <c r="AB65">
        <f>BAWANA!AE65+BAWANA!AF65</f>
        <v>28.31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243.38</v>
      </c>
      <c r="E66">
        <f>BAWANA!AM66</f>
        <v>0</v>
      </c>
      <c r="F66">
        <f t="shared" si="4"/>
        <v>256</v>
      </c>
      <c r="G66">
        <f t="shared" si="5"/>
        <v>243.38</v>
      </c>
      <c r="H66" s="154"/>
      <c r="I66">
        <f>BRPL_EOD!AK66+BRPL_EOD!AL66</f>
        <v>93.99</v>
      </c>
      <c r="J66">
        <f>BYPL_EOD!AK66+BYPL_EOD!AL66</f>
        <v>47.1</v>
      </c>
      <c r="K66">
        <f>MES_EOD!AK66+MES_EOD!AL66</f>
        <v>10.210000000000001</v>
      </c>
      <c r="L66">
        <f>NDMC_EOD!AK66+NDMC_EOD!AL66</f>
        <v>26.42</v>
      </c>
      <c r="M66">
        <f>TPDDL_EOD!AK66+TPDDL_EOD!AL66</f>
        <v>65.67</v>
      </c>
      <c r="N66">
        <f t="shared" si="0"/>
        <v>243.39000000000004</v>
      </c>
      <c r="O66" s="154">
        <f t="shared" si="1"/>
        <v>-1.0000000000047748E-2</v>
      </c>
      <c r="P66">
        <v>93.986138296561052</v>
      </c>
      <c r="Q66">
        <v>47.098064834216679</v>
      </c>
      <c r="R66">
        <v>10.209580508648669</v>
      </c>
      <c r="S66">
        <v>26.418914499363158</v>
      </c>
      <c r="T66">
        <v>65.66730186121039</v>
      </c>
      <c r="U66" s="156">
        <f t="shared" si="2"/>
        <v>243.37999999999994</v>
      </c>
      <c r="V66" s="154">
        <f t="shared" si="3"/>
        <v>0</v>
      </c>
      <c r="Y66">
        <f>BAWANA!AW66+BAWANA!AX66</f>
        <v>28.31</v>
      </c>
      <c r="Z66">
        <f>BAWANA!BD66+BAWANA!BE66</f>
        <v>28.31</v>
      </c>
      <c r="AA66">
        <f>BAWANA!X66+BAWANA!Y66</f>
        <v>28.31</v>
      </c>
      <c r="AB66">
        <f>BAWANA!AE66+BAWANA!AF66</f>
        <v>28.31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243.38</v>
      </c>
      <c r="E67">
        <f>BAWANA!AM67</f>
        <v>0</v>
      </c>
      <c r="F67">
        <f t="shared" si="4"/>
        <v>256</v>
      </c>
      <c r="G67">
        <f t="shared" si="5"/>
        <v>243.38</v>
      </c>
      <c r="H67" s="154"/>
      <c r="I67">
        <f>BRPL_EOD!AK67+BRPL_EOD!AL67</f>
        <v>93.99</v>
      </c>
      <c r="J67">
        <f>BYPL_EOD!AK67+BYPL_EOD!AL67</f>
        <v>47.1</v>
      </c>
      <c r="K67">
        <f>MES_EOD!AK67+MES_EOD!AL67</f>
        <v>14.93</v>
      </c>
      <c r="L67">
        <f>NDMC_EOD!AK67+NDMC_EOD!AL67</f>
        <v>21.7</v>
      </c>
      <c r="M67">
        <f>TPDDL_EOD!AK67+TPDDL_EOD!AL67</f>
        <v>65.67</v>
      </c>
      <c r="N67">
        <f t="shared" ref="N67:N98" si="7">SUM(I67:M67)</f>
        <v>243.39</v>
      </c>
      <c r="O67" s="154">
        <f t="shared" ref="O67:O98" si="8">G67-N67</f>
        <v>-9.9999999999909051E-3</v>
      </c>
      <c r="P67">
        <v>93.98613829656108</v>
      </c>
      <c r="Q67">
        <v>47.098064834216693</v>
      </c>
      <c r="R67">
        <v>14.929386581207117</v>
      </c>
      <c r="S67">
        <v>21.699108426804717</v>
      </c>
      <c r="T67">
        <v>65.667301861210404</v>
      </c>
      <c r="U67" s="156">
        <f t="shared" ref="U67:U98" si="9">SUM(P67:T67)</f>
        <v>243.38000000000002</v>
      </c>
      <c r="V67" s="154">
        <f t="shared" ref="V67:V99" si="10">G67-U67</f>
        <v>0</v>
      </c>
      <c r="Y67">
        <f>BAWANA!AW67+BAWANA!AX67</f>
        <v>28.31</v>
      </c>
      <c r="Z67">
        <f>BAWANA!BD67+BAWANA!BE67</f>
        <v>28.31</v>
      </c>
      <c r="AA67">
        <f>BAWANA!X67+BAWANA!Y67</f>
        <v>28.31</v>
      </c>
      <c r="AB67">
        <f>BAWANA!AE67+BAWANA!AF67</f>
        <v>28.31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242.29999999999998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242.29999999999998</v>
      </c>
      <c r="H68" s="154"/>
      <c r="I68">
        <f>BRPL_EOD!AK68+BRPL_EOD!AL68</f>
        <v>95.8</v>
      </c>
      <c r="J68">
        <f>BYPL_EOD!AK68+BYPL_EOD!AL68</f>
        <v>48.01</v>
      </c>
      <c r="K68">
        <f>MES_EOD!AK68+MES_EOD!AL68</f>
        <v>9.4499999999999993</v>
      </c>
      <c r="L68">
        <f>NDMC_EOD!AK68+NDMC_EOD!AL68</f>
        <v>22.12</v>
      </c>
      <c r="M68">
        <f>TPDDL_EOD!AK68+TPDDL_EOD!AL68</f>
        <v>66.930000000000007</v>
      </c>
      <c r="N68">
        <f t="shared" si="7"/>
        <v>242.31</v>
      </c>
      <c r="O68" s="154">
        <f t="shared" si="8"/>
        <v>-1.0000000000019327E-2</v>
      </c>
      <c r="P68">
        <v>95.7960463868598</v>
      </c>
      <c r="Q68">
        <v>48.008018653790593</v>
      </c>
      <c r="R68">
        <v>9.4496100037142483</v>
      </c>
      <c r="S68">
        <v>22.119087119805208</v>
      </c>
      <c r="T68">
        <v>66.927237835830141</v>
      </c>
      <c r="U68" s="156">
        <f t="shared" si="9"/>
        <v>242.29999999999998</v>
      </c>
      <c r="V68" s="154">
        <f t="shared" si="10"/>
        <v>0</v>
      </c>
      <c r="Y68">
        <f>BAWANA!AW68+BAWANA!AX68</f>
        <v>28.85</v>
      </c>
      <c r="Z68">
        <f>BAWANA!BD68+BAWANA!BE68</f>
        <v>28.85</v>
      </c>
      <c r="AA68">
        <f>BAWANA!X68+BAWANA!Y68</f>
        <v>28.85</v>
      </c>
      <c r="AB68">
        <f>BAWANA!AE68+BAWANA!AF68</f>
        <v>28.85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242.65999999999997</v>
      </c>
      <c r="E69">
        <f>BAWANA!AM69</f>
        <v>0</v>
      </c>
      <c r="F69">
        <f t="shared" si="11"/>
        <v>256</v>
      </c>
      <c r="G69">
        <f t="shared" si="12"/>
        <v>242.65999999999997</v>
      </c>
      <c r="H69" s="154"/>
      <c r="I69">
        <f>BRPL_EOD!AK69+BRPL_EOD!AL69</f>
        <v>95.19</v>
      </c>
      <c r="J69">
        <f>BYPL_EOD!AK69+BYPL_EOD!AL69</f>
        <v>47.7</v>
      </c>
      <c r="K69">
        <f>MES_EOD!AK69+MES_EOD!AL69</f>
        <v>11.3</v>
      </c>
      <c r="L69">
        <f>NDMC_EOD!AK69+NDMC_EOD!AL69</f>
        <v>21.98</v>
      </c>
      <c r="M69">
        <f>TPDDL_EOD!AK69+TPDDL_EOD!AL69</f>
        <v>66.510000000000005</v>
      </c>
      <c r="N69">
        <f t="shared" si="7"/>
        <v>242.68</v>
      </c>
      <c r="O69" s="154">
        <f t="shared" si="8"/>
        <v>-2.0000000000038654E-2</v>
      </c>
      <c r="P69">
        <v>95.182155101368039</v>
      </c>
      <c r="Q69">
        <v>47.696068897313332</v>
      </c>
      <c r="R69">
        <v>11.299068732487225</v>
      </c>
      <c r="S69">
        <v>21.97818856106807</v>
      </c>
      <c r="T69">
        <v>66.50451870776331</v>
      </c>
      <c r="U69" s="156">
        <f t="shared" si="9"/>
        <v>242.65999999999997</v>
      </c>
      <c r="V69" s="154">
        <f t="shared" si="10"/>
        <v>0</v>
      </c>
      <c r="Y69">
        <f>BAWANA!AW69+BAWANA!AX69</f>
        <v>28.67</v>
      </c>
      <c r="Z69">
        <f>BAWANA!BD69+BAWANA!BE69</f>
        <v>28.67</v>
      </c>
      <c r="AA69">
        <f>BAWANA!X69+BAWANA!Y69</f>
        <v>28.67</v>
      </c>
      <c r="AB69">
        <f>BAWANA!AE69+BAWANA!AF69</f>
        <v>28.67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242.84000000000003</v>
      </c>
      <c r="E70">
        <f>BAWANA!AM70</f>
        <v>0</v>
      </c>
      <c r="F70">
        <f t="shared" si="11"/>
        <v>256</v>
      </c>
      <c r="G70">
        <f t="shared" si="12"/>
        <v>242.84000000000003</v>
      </c>
      <c r="H70" s="154"/>
      <c r="I70">
        <f>BRPL_EOD!AK70+BRPL_EOD!AL70</f>
        <v>94.88</v>
      </c>
      <c r="J70">
        <f>BYPL_EOD!AK70+BYPL_EOD!AL70</f>
        <v>47.55</v>
      </c>
      <c r="K70">
        <f>MES_EOD!AK70+MES_EOD!AL70</f>
        <v>12.21</v>
      </c>
      <c r="L70">
        <f>NDMC_EOD!AK70+NDMC_EOD!AL70</f>
        <v>21.91</v>
      </c>
      <c r="M70">
        <f>TPDDL_EOD!AK70+TPDDL_EOD!AL70</f>
        <v>66.290000000000006</v>
      </c>
      <c r="N70">
        <f t="shared" si="7"/>
        <v>242.84000000000003</v>
      </c>
      <c r="O70" s="154">
        <f t="shared" si="8"/>
        <v>0</v>
      </c>
      <c r="P70">
        <v>94.88</v>
      </c>
      <c r="Q70">
        <v>47.55</v>
      </c>
      <c r="R70">
        <v>12.21</v>
      </c>
      <c r="S70">
        <v>21.91</v>
      </c>
      <c r="T70">
        <v>66.290000000000006</v>
      </c>
      <c r="U70" s="156">
        <f t="shared" si="9"/>
        <v>242.84000000000003</v>
      </c>
      <c r="V70" s="154">
        <f t="shared" si="10"/>
        <v>0</v>
      </c>
      <c r="Y70">
        <f>BAWANA!AW70+BAWANA!AX70</f>
        <v>28.58</v>
      </c>
      <c r="Z70">
        <f>BAWANA!BD70+BAWANA!BE70</f>
        <v>28.58</v>
      </c>
      <c r="AA70">
        <f>BAWANA!X70+BAWANA!Y70</f>
        <v>28.58</v>
      </c>
      <c r="AB70">
        <f>BAWANA!AE70+BAWANA!AF70</f>
        <v>28.58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243.04</v>
      </c>
      <c r="E71">
        <f>BAWANA!AM71</f>
        <v>0</v>
      </c>
      <c r="F71">
        <f t="shared" si="11"/>
        <v>256</v>
      </c>
      <c r="G71">
        <f t="shared" si="12"/>
        <v>243.04</v>
      </c>
      <c r="H71" s="154"/>
      <c r="I71">
        <f>BRPL_EOD!AK71+BRPL_EOD!AL71</f>
        <v>94.58</v>
      </c>
      <c r="J71">
        <f>BYPL_EOD!AK71+BYPL_EOD!AL71</f>
        <v>47.4</v>
      </c>
      <c r="K71">
        <f>MES_EOD!AK71+MES_EOD!AL71</f>
        <v>13.13</v>
      </c>
      <c r="L71">
        <f>NDMC_EOD!AK71+NDMC_EOD!AL71</f>
        <v>21.84</v>
      </c>
      <c r="M71">
        <f>TPDDL_EOD!AK71+TPDDL_EOD!AL71</f>
        <v>66.08</v>
      </c>
      <c r="N71">
        <f t="shared" si="7"/>
        <v>243.02999999999997</v>
      </c>
      <c r="O71" s="154">
        <f t="shared" si="8"/>
        <v>1.0000000000019327E-2</v>
      </c>
      <c r="P71">
        <v>94.58402593061065</v>
      </c>
      <c r="Q71">
        <v>47.402017544724174</v>
      </c>
      <c r="R71">
        <v>13.13</v>
      </c>
      <c r="S71">
        <v>21.841143696353008</v>
      </c>
      <c r="T71">
        <v>66.082812828312171</v>
      </c>
      <c r="U71" s="156">
        <f t="shared" si="9"/>
        <v>243.04000000000002</v>
      </c>
      <c r="V71" s="154">
        <f t="shared" si="10"/>
        <v>0</v>
      </c>
      <c r="Y71">
        <f>BAWANA!AW71+BAWANA!AX71</f>
        <v>28.48</v>
      </c>
      <c r="Z71">
        <f>BAWANA!BD71+BAWANA!BE71</f>
        <v>28.48</v>
      </c>
      <c r="AA71">
        <f>BAWANA!X71+BAWANA!Y71</f>
        <v>28.48</v>
      </c>
      <c r="AB71">
        <f>BAWANA!AE71+BAWANA!AF71</f>
        <v>28.48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243.04</v>
      </c>
      <c r="E72">
        <f>BAWANA!AM72</f>
        <v>0</v>
      </c>
      <c r="F72">
        <f t="shared" si="11"/>
        <v>256</v>
      </c>
      <c r="G72">
        <f t="shared" si="12"/>
        <v>243.04</v>
      </c>
      <c r="H72" s="154"/>
      <c r="I72">
        <f>BRPL_EOD!AK72+BRPL_EOD!AL72</f>
        <v>94.58</v>
      </c>
      <c r="J72">
        <f>BYPL_EOD!AK72+BYPL_EOD!AL72</f>
        <v>47.4</v>
      </c>
      <c r="K72">
        <f>MES_EOD!AK72+MES_EOD!AL72</f>
        <v>13.13</v>
      </c>
      <c r="L72">
        <f>NDMC_EOD!AK72+NDMC_EOD!AL72</f>
        <v>21.84</v>
      </c>
      <c r="M72">
        <f>TPDDL_EOD!AK72+TPDDL_EOD!AL72</f>
        <v>66.08</v>
      </c>
      <c r="N72">
        <f t="shared" si="7"/>
        <v>243.02999999999997</v>
      </c>
      <c r="O72" s="154">
        <f t="shared" si="8"/>
        <v>1.0000000000019327E-2</v>
      </c>
      <c r="P72">
        <v>94.58402593061065</v>
      </c>
      <c r="Q72">
        <v>47.402017544724174</v>
      </c>
      <c r="R72">
        <v>13.13</v>
      </c>
      <c r="S72">
        <v>21.841143696353008</v>
      </c>
      <c r="T72">
        <v>66.082812828312171</v>
      </c>
      <c r="U72" s="156">
        <f t="shared" si="9"/>
        <v>243.04000000000002</v>
      </c>
      <c r="V72" s="154">
        <f t="shared" si="10"/>
        <v>0</v>
      </c>
      <c r="Y72">
        <f>BAWANA!AW72+BAWANA!AX72</f>
        <v>28.48</v>
      </c>
      <c r="Z72">
        <f>BAWANA!BD72+BAWANA!BE72</f>
        <v>28.48</v>
      </c>
      <c r="AA72">
        <f>BAWANA!X72+BAWANA!Y72</f>
        <v>28.48</v>
      </c>
      <c r="AB72">
        <f>BAWANA!AE72+BAWANA!AF72</f>
        <v>28.48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243.74</v>
      </c>
      <c r="E73">
        <f>BAWANA!AM73</f>
        <v>0</v>
      </c>
      <c r="F73">
        <f t="shared" si="11"/>
        <v>256</v>
      </c>
      <c r="G73">
        <f t="shared" si="12"/>
        <v>243.74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16.75</v>
      </c>
      <c r="L73">
        <f>NDMC_EOD!AK73+NDMC_EOD!AL73</f>
        <v>21.56</v>
      </c>
      <c r="M73">
        <f>TPDDL_EOD!AK73+TPDDL_EOD!AL73</f>
        <v>65.25</v>
      </c>
      <c r="N73">
        <f t="shared" si="7"/>
        <v>243.75</v>
      </c>
      <c r="O73" s="154">
        <f t="shared" si="8"/>
        <v>-9.9999999999909051E-3</v>
      </c>
      <c r="P73">
        <v>93.386168615384619</v>
      </c>
      <c r="Q73">
        <v>46.798079999999999</v>
      </c>
      <c r="R73">
        <v>16.74931282051282</v>
      </c>
      <c r="S73">
        <v>21.559115487179486</v>
      </c>
      <c r="T73">
        <v>65.247323076923081</v>
      </c>
      <c r="U73" s="156">
        <f t="shared" si="9"/>
        <v>243.74</v>
      </c>
      <c r="V73" s="154">
        <f t="shared" si="10"/>
        <v>0</v>
      </c>
      <c r="Y73">
        <f>BAWANA!AW73+BAWANA!AX73</f>
        <v>28.13</v>
      </c>
      <c r="Z73">
        <f>BAWANA!BD73+BAWANA!BE73</f>
        <v>28.13</v>
      </c>
      <c r="AA73">
        <f>BAWANA!X73+BAWANA!Y73</f>
        <v>28.13</v>
      </c>
      <c r="AB73">
        <f>BAWANA!AE73+BAWANA!AF73</f>
        <v>28.13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243.04</v>
      </c>
      <c r="E74">
        <f>BAWANA!AM74</f>
        <v>0</v>
      </c>
      <c r="F74">
        <f t="shared" si="11"/>
        <v>256</v>
      </c>
      <c r="G74">
        <f t="shared" si="12"/>
        <v>243.04</v>
      </c>
      <c r="H74" s="154"/>
      <c r="I74">
        <f>BRPL_EOD!AK74+BRPL_EOD!AL74</f>
        <v>94.58</v>
      </c>
      <c r="J74">
        <f>BYPL_EOD!AK74+BYPL_EOD!AL74</f>
        <v>47.4</v>
      </c>
      <c r="K74">
        <f>MES_EOD!AK74+MES_EOD!AL74</f>
        <v>13.13</v>
      </c>
      <c r="L74">
        <f>NDMC_EOD!AK74+NDMC_EOD!AL74</f>
        <v>21.84</v>
      </c>
      <c r="M74">
        <f>TPDDL_EOD!AK74+TPDDL_EOD!AL74</f>
        <v>66.08</v>
      </c>
      <c r="N74">
        <f t="shared" si="7"/>
        <v>243.02999999999997</v>
      </c>
      <c r="O74" s="154">
        <f t="shared" si="8"/>
        <v>1.0000000000019327E-2</v>
      </c>
      <c r="P74">
        <v>94.58402593061065</v>
      </c>
      <c r="Q74">
        <v>47.402017544724174</v>
      </c>
      <c r="R74">
        <v>13.13</v>
      </c>
      <c r="S74">
        <v>21.841143696353008</v>
      </c>
      <c r="T74">
        <v>66.082812828312171</v>
      </c>
      <c r="U74" s="156">
        <f t="shared" si="9"/>
        <v>243.04000000000002</v>
      </c>
      <c r="V74" s="154">
        <f t="shared" si="10"/>
        <v>0</v>
      </c>
      <c r="Y74">
        <f>BAWANA!AW74+BAWANA!AX74</f>
        <v>28.48</v>
      </c>
      <c r="Z74">
        <f>BAWANA!BD74+BAWANA!BE74</f>
        <v>28.48</v>
      </c>
      <c r="AA74">
        <f>BAWANA!X74+BAWANA!Y74</f>
        <v>28.48</v>
      </c>
      <c r="AB74">
        <f>BAWANA!AE74+BAWANA!AF74</f>
        <v>28.48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243.55999999999997</v>
      </c>
      <c r="E75">
        <f>BAWANA!AM75</f>
        <v>0</v>
      </c>
      <c r="F75">
        <f t="shared" si="11"/>
        <v>256</v>
      </c>
      <c r="G75">
        <f t="shared" si="12"/>
        <v>243.55999999999997</v>
      </c>
      <c r="H75" s="154"/>
      <c r="I75">
        <f>BRPL_EOD!AK75+BRPL_EOD!AL75</f>
        <v>93.69</v>
      </c>
      <c r="J75">
        <f>BYPL_EOD!AK75+BYPL_EOD!AL75</f>
        <v>46.95</v>
      </c>
      <c r="K75">
        <f>MES_EOD!AK75+MES_EOD!AL75</f>
        <v>15.82</v>
      </c>
      <c r="L75">
        <f>NDMC_EOD!AK75+NDMC_EOD!AL75</f>
        <v>21.63</v>
      </c>
      <c r="M75">
        <f>TPDDL_EOD!AK75+TPDDL_EOD!AL75</f>
        <v>65.459999999999994</v>
      </c>
      <c r="N75">
        <f t="shared" si="7"/>
        <v>243.54999999999995</v>
      </c>
      <c r="O75" s="154">
        <f t="shared" si="8"/>
        <v>1.0000000000019327E-2</v>
      </c>
      <c r="P75">
        <v>93.694018397545378</v>
      </c>
      <c r="Q75">
        <v>46.952013712648714</v>
      </c>
      <c r="R75">
        <v>15.82</v>
      </c>
      <c r="S75">
        <v>21.631160299207487</v>
      </c>
      <c r="T75">
        <v>65.46280759059843</v>
      </c>
      <c r="U75" s="156">
        <f t="shared" si="9"/>
        <v>243.56</v>
      </c>
      <c r="V75" s="154">
        <f t="shared" si="10"/>
        <v>0</v>
      </c>
      <c r="Y75">
        <f>BAWANA!AW75+BAWANA!AX75</f>
        <v>28.22</v>
      </c>
      <c r="Z75">
        <f>BAWANA!BD75+BAWANA!BE75</f>
        <v>28.22</v>
      </c>
      <c r="AA75">
        <f>BAWANA!X75+BAWANA!Y75</f>
        <v>28.22</v>
      </c>
      <c r="AB75">
        <f>BAWANA!AE75+BAWANA!AF75</f>
        <v>28.22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243.74</v>
      </c>
      <c r="E76">
        <f>BAWANA!AM76</f>
        <v>0</v>
      </c>
      <c r="F76">
        <f t="shared" si="11"/>
        <v>256</v>
      </c>
      <c r="G76">
        <f t="shared" si="12"/>
        <v>243.74</v>
      </c>
      <c r="H76" s="154"/>
      <c r="I76">
        <f>BRPL_EOD!AK76+BRPL_EOD!AL76</f>
        <v>93.4</v>
      </c>
      <c r="J76">
        <f>BYPL_EOD!AK76+BYPL_EOD!AL76</f>
        <v>46.81</v>
      </c>
      <c r="K76">
        <f>MES_EOD!AK76+MES_EOD!AL76</f>
        <v>16.71</v>
      </c>
      <c r="L76">
        <f>NDMC_EOD!AK76+NDMC_EOD!AL76</f>
        <v>21.57</v>
      </c>
      <c r="M76">
        <f>TPDDL_EOD!AK76+TPDDL_EOD!AL76</f>
        <v>65.260000000000005</v>
      </c>
      <c r="N76">
        <f t="shared" si="7"/>
        <v>243.75</v>
      </c>
      <c r="O76" s="154">
        <f t="shared" si="8"/>
        <v>-9.9999999999909051E-3</v>
      </c>
      <c r="P76">
        <v>93.39616820512822</v>
      </c>
      <c r="Q76">
        <v>46.808079589743592</v>
      </c>
      <c r="R76">
        <v>16.709314461538462</v>
      </c>
      <c r="S76">
        <v>21.569115076923079</v>
      </c>
      <c r="T76">
        <v>65.257322666666681</v>
      </c>
      <c r="U76" s="156">
        <f t="shared" si="9"/>
        <v>243.74000000000004</v>
      </c>
      <c r="V76" s="154">
        <f t="shared" si="10"/>
        <v>0</v>
      </c>
      <c r="Y76">
        <f>BAWANA!AW76+BAWANA!AX76</f>
        <v>28.13</v>
      </c>
      <c r="Z76">
        <f>BAWANA!BD76+BAWANA!BE76</f>
        <v>28.13</v>
      </c>
      <c r="AA76">
        <f>BAWANA!X76+BAWANA!Y76</f>
        <v>28.13</v>
      </c>
      <c r="AB76">
        <f>BAWANA!AE76+BAWANA!AF76</f>
        <v>28.13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243.74</v>
      </c>
      <c r="E77">
        <f>BAWANA!AM77</f>
        <v>0</v>
      </c>
      <c r="F77">
        <f t="shared" si="11"/>
        <v>256</v>
      </c>
      <c r="G77">
        <f t="shared" si="12"/>
        <v>243.74</v>
      </c>
      <c r="H77" s="154"/>
      <c r="I77">
        <f>BRPL_EOD!AK77+BRPL_EOD!AL77</f>
        <v>93.4</v>
      </c>
      <c r="J77">
        <f>BYPL_EOD!AK77+BYPL_EOD!AL77</f>
        <v>46.81</v>
      </c>
      <c r="K77">
        <f>MES_EOD!AK77+MES_EOD!AL77</f>
        <v>16.71</v>
      </c>
      <c r="L77">
        <f>NDMC_EOD!AK77+NDMC_EOD!AL77</f>
        <v>21.57</v>
      </c>
      <c r="M77">
        <f>TPDDL_EOD!AK77+TPDDL_EOD!AL77</f>
        <v>65.260000000000005</v>
      </c>
      <c r="N77">
        <f t="shared" si="7"/>
        <v>243.75</v>
      </c>
      <c r="O77" s="154">
        <f t="shared" si="8"/>
        <v>-9.9999999999909051E-3</v>
      </c>
      <c r="P77">
        <v>93.39616820512822</v>
      </c>
      <c r="Q77">
        <v>46.808079589743592</v>
      </c>
      <c r="R77">
        <v>16.709314461538462</v>
      </c>
      <c r="S77">
        <v>21.569115076923079</v>
      </c>
      <c r="T77">
        <v>65.257322666666681</v>
      </c>
      <c r="U77" s="156">
        <f t="shared" si="9"/>
        <v>243.74000000000004</v>
      </c>
      <c r="V77" s="154">
        <f t="shared" si="10"/>
        <v>0</v>
      </c>
      <c r="Y77">
        <f>BAWANA!AW77+BAWANA!AX77</f>
        <v>28.13</v>
      </c>
      <c r="Z77">
        <f>BAWANA!BD77+BAWANA!BE77</f>
        <v>28.13</v>
      </c>
      <c r="AA77">
        <f>BAWANA!X77+BAWANA!Y77</f>
        <v>28.13</v>
      </c>
      <c r="AB77">
        <f>BAWANA!AE77+BAWANA!AF77</f>
        <v>28.13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243.74</v>
      </c>
      <c r="E78">
        <f>BAWANA!AM78</f>
        <v>0</v>
      </c>
      <c r="F78">
        <f t="shared" si="11"/>
        <v>256</v>
      </c>
      <c r="G78">
        <f t="shared" si="12"/>
        <v>243.74</v>
      </c>
      <c r="H78" s="154"/>
      <c r="I78">
        <f>BRPL_EOD!AK78+BRPL_EOD!AL78</f>
        <v>93.4</v>
      </c>
      <c r="J78">
        <f>BYPL_EOD!AK78+BYPL_EOD!AL78</f>
        <v>46.81</v>
      </c>
      <c r="K78">
        <f>MES_EOD!AK78+MES_EOD!AL78</f>
        <v>16.71</v>
      </c>
      <c r="L78">
        <f>NDMC_EOD!AK78+NDMC_EOD!AL78</f>
        <v>21.57</v>
      </c>
      <c r="M78">
        <f>TPDDL_EOD!AK78+TPDDL_EOD!AL78</f>
        <v>65.260000000000005</v>
      </c>
      <c r="N78">
        <f t="shared" si="7"/>
        <v>243.75</v>
      </c>
      <c r="O78" s="154">
        <f t="shared" si="8"/>
        <v>-9.9999999999909051E-3</v>
      </c>
      <c r="P78">
        <v>93.39616820512822</v>
      </c>
      <c r="Q78">
        <v>46.808079589743592</v>
      </c>
      <c r="R78">
        <v>16.709314461538462</v>
      </c>
      <c r="S78">
        <v>21.569115076923079</v>
      </c>
      <c r="T78">
        <v>65.257322666666681</v>
      </c>
      <c r="U78" s="156">
        <f t="shared" si="9"/>
        <v>243.74000000000004</v>
      </c>
      <c r="V78" s="154">
        <f t="shared" si="10"/>
        <v>0</v>
      </c>
      <c r="Y78">
        <f>BAWANA!AW78+BAWANA!AX78</f>
        <v>28.13</v>
      </c>
      <c r="Z78">
        <f>BAWANA!BD78+BAWANA!BE78</f>
        <v>28.13</v>
      </c>
      <c r="AA78">
        <f>BAWANA!X78+BAWANA!Y78</f>
        <v>28.13</v>
      </c>
      <c r="AB78">
        <f>BAWANA!AE78+BAWANA!AF78</f>
        <v>28.13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243.74</v>
      </c>
      <c r="E79">
        <f>BAWANA!AM79</f>
        <v>0</v>
      </c>
      <c r="F79">
        <f t="shared" si="11"/>
        <v>256</v>
      </c>
      <c r="G79">
        <f t="shared" si="12"/>
        <v>243.74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12.06</v>
      </c>
      <c r="L79">
        <f>NDMC_EOD!AK79+NDMC_EOD!AL79</f>
        <v>26.25</v>
      </c>
      <c r="M79">
        <f>TPDDL_EOD!AK79+TPDDL_EOD!AL79</f>
        <v>65.25</v>
      </c>
      <c r="N79">
        <f t="shared" si="7"/>
        <v>243.75</v>
      </c>
      <c r="O79" s="154">
        <f t="shared" si="8"/>
        <v>-9.9999999999909051E-3</v>
      </c>
      <c r="P79">
        <v>93.386168615384619</v>
      </c>
      <c r="Q79">
        <v>46.798079999999999</v>
      </c>
      <c r="R79">
        <v>12.059505230769231</v>
      </c>
      <c r="S79">
        <v>26.248923076923077</v>
      </c>
      <c r="T79">
        <v>65.247323076923081</v>
      </c>
      <c r="U79" s="156">
        <f t="shared" si="9"/>
        <v>243.73999999999995</v>
      </c>
      <c r="V79" s="154">
        <f t="shared" si="10"/>
        <v>0</v>
      </c>
      <c r="Y79">
        <f>BAWANA!AW79+BAWANA!AX79</f>
        <v>28.13</v>
      </c>
      <c r="Z79">
        <f>BAWANA!BD79+BAWANA!BE79</f>
        <v>28.13</v>
      </c>
      <c r="AA79">
        <f>BAWANA!X79+BAWANA!Y79</f>
        <v>28.13</v>
      </c>
      <c r="AB79">
        <f>BAWANA!AE79+BAWANA!AF79</f>
        <v>28.13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243.74</v>
      </c>
      <c r="E80">
        <f>BAWANA!AM80</f>
        <v>0</v>
      </c>
      <c r="F80">
        <f t="shared" si="11"/>
        <v>256</v>
      </c>
      <c r="G80">
        <f t="shared" si="12"/>
        <v>243.74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12.06</v>
      </c>
      <c r="L80">
        <f>NDMC_EOD!AK80+NDMC_EOD!AL80</f>
        <v>26.25</v>
      </c>
      <c r="M80">
        <f>TPDDL_EOD!AK80+TPDDL_EOD!AL80</f>
        <v>65.25</v>
      </c>
      <c r="N80">
        <f t="shared" si="7"/>
        <v>243.75</v>
      </c>
      <c r="O80" s="154">
        <f t="shared" si="8"/>
        <v>-9.9999999999909051E-3</v>
      </c>
      <c r="P80">
        <v>93.386168615384619</v>
      </c>
      <c r="Q80">
        <v>46.798079999999999</v>
      </c>
      <c r="R80">
        <v>12.059505230769231</v>
      </c>
      <c r="S80">
        <v>26.248923076923077</v>
      </c>
      <c r="T80">
        <v>65.247323076923081</v>
      </c>
      <c r="U80" s="156">
        <f t="shared" si="9"/>
        <v>243.73999999999995</v>
      </c>
      <c r="V80" s="154">
        <f t="shared" si="10"/>
        <v>0</v>
      </c>
      <c r="Y80">
        <f>BAWANA!AW80+BAWANA!AX80</f>
        <v>28.13</v>
      </c>
      <c r="Z80">
        <f>BAWANA!BD80+BAWANA!BE80</f>
        <v>28.13</v>
      </c>
      <c r="AA80">
        <f>BAWANA!X80+BAWANA!Y80</f>
        <v>28.13</v>
      </c>
      <c r="AB80">
        <f>BAWANA!AE80+BAWANA!AF80</f>
        <v>28.13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243.74</v>
      </c>
      <c r="E81">
        <f>BAWANA!AM81</f>
        <v>0</v>
      </c>
      <c r="F81">
        <f t="shared" si="11"/>
        <v>256</v>
      </c>
      <c r="G81">
        <f t="shared" si="12"/>
        <v>243.74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12.06</v>
      </c>
      <c r="L81">
        <f>NDMC_EOD!AK81+NDMC_EOD!AL81</f>
        <v>26.25</v>
      </c>
      <c r="M81">
        <f>TPDDL_EOD!AK81+TPDDL_EOD!AL81</f>
        <v>65.25</v>
      </c>
      <c r="N81">
        <f t="shared" si="7"/>
        <v>243.75</v>
      </c>
      <c r="O81" s="154">
        <f t="shared" si="8"/>
        <v>-9.9999999999909051E-3</v>
      </c>
      <c r="P81">
        <v>93.386168615384619</v>
      </c>
      <c r="Q81">
        <v>46.798079999999999</v>
      </c>
      <c r="R81">
        <v>12.059505230769231</v>
      </c>
      <c r="S81">
        <v>26.248923076923077</v>
      </c>
      <c r="T81">
        <v>65.247323076923081</v>
      </c>
      <c r="U81" s="156">
        <f t="shared" si="9"/>
        <v>243.73999999999995</v>
      </c>
      <c r="V81" s="154">
        <f t="shared" si="10"/>
        <v>0</v>
      </c>
      <c r="Y81">
        <f>BAWANA!AW81+BAWANA!AX81</f>
        <v>28.13</v>
      </c>
      <c r="Z81">
        <f>BAWANA!BD81+BAWANA!BE81</f>
        <v>28.13</v>
      </c>
      <c r="AA81">
        <f>BAWANA!X81+BAWANA!Y81</f>
        <v>28.13</v>
      </c>
      <c r="AB81">
        <f>BAWANA!AE81+BAWANA!AF81</f>
        <v>28.13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243.74</v>
      </c>
      <c r="E82">
        <f>BAWANA!AM82</f>
        <v>0</v>
      </c>
      <c r="F82">
        <f t="shared" si="11"/>
        <v>256</v>
      </c>
      <c r="G82">
        <f t="shared" si="12"/>
        <v>243.74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12.06</v>
      </c>
      <c r="L82">
        <f>NDMC_EOD!AK82+NDMC_EOD!AL82</f>
        <v>26.25</v>
      </c>
      <c r="M82">
        <f>TPDDL_EOD!AK82+TPDDL_EOD!AL82</f>
        <v>65.25</v>
      </c>
      <c r="N82">
        <f t="shared" si="7"/>
        <v>243.75</v>
      </c>
      <c r="O82" s="154">
        <f t="shared" si="8"/>
        <v>-9.9999999999909051E-3</v>
      </c>
      <c r="P82">
        <v>93.386168615384619</v>
      </c>
      <c r="Q82">
        <v>46.798079999999999</v>
      </c>
      <c r="R82">
        <v>12.059505230769231</v>
      </c>
      <c r="S82">
        <v>26.248923076923077</v>
      </c>
      <c r="T82">
        <v>65.247323076923081</v>
      </c>
      <c r="U82" s="156">
        <f t="shared" si="9"/>
        <v>243.73999999999995</v>
      </c>
      <c r="V82" s="154">
        <f t="shared" si="10"/>
        <v>0</v>
      </c>
      <c r="Y82">
        <f>BAWANA!AW82+BAWANA!AX82</f>
        <v>28.13</v>
      </c>
      <c r="Z82">
        <f>BAWANA!BD82+BAWANA!BE82</f>
        <v>28.13</v>
      </c>
      <c r="AA82">
        <f>BAWANA!X82+BAWANA!Y82</f>
        <v>28.13</v>
      </c>
      <c r="AB82">
        <f>BAWANA!AE82+BAWANA!AF82</f>
        <v>28.13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243.74</v>
      </c>
      <c r="E83">
        <f>BAWANA!AM83</f>
        <v>0</v>
      </c>
      <c r="F83">
        <f t="shared" si="11"/>
        <v>256</v>
      </c>
      <c r="G83">
        <f t="shared" si="12"/>
        <v>243.74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12.06</v>
      </c>
      <c r="L83">
        <f>NDMC_EOD!AK83+NDMC_EOD!AL83</f>
        <v>26.25</v>
      </c>
      <c r="M83">
        <f>TPDDL_EOD!AK83+TPDDL_EOD!AL83</f>
        <v>65.25</v>
      </c>
      <c r="N83">
        <f t="shared" si="7"/>
        <v>243.75</v>
      </c>
      <c r="O83" s="154">
        <f t="shared" si="8"/>
        <v>-9.9999999999909051E-3</v>
      </c>
      <c r="P83">
        <v>93.386168615384619</v>
      </c>
      <c r="Q83">
        <v>46.798079999999999</v>
      </c>
      <c r="R83">
        <v>12.059505230769231</v>
      </c>
      <c r="S83">
        <v>26.248923076923077</v>
      </c>
      <c r="T83">
        <v>65.247323076923081</v>
      </c>
      <c r="U83" s="156">
        <f t="shared" si="9"/>
        <v>243.73999999999995</v>
      </c>
      <c r="V83" s="154">
        <f t="shared" si="10"/>
        <v>0</v>
      </c>
      <c r="Y83">
        <f>BAWANA!AW83+BAWANA!AX83</f>
        <v>28.13</v>
      </c>
      <c r="Z83">
        <f>BAWANA!BD83+BAWANA!BE83</f>
        <v>28.13</v>
      </c>
      <c r="AA83">
        <f>BAWANA!X83+BAWANA!Y83</f>
        <v>28.13</v>
      </c>
      <c r="AB83">
        <f>BAWANA!AE83+BAWANA!AF83</f>
        <v>28.13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243.74</v>
      </c>
      <c r="E84">
        <f>BAWANA!AM84</f>
        <v>0</v>
      </c>
      <c r="F84">
        <f t="shared" si="11"/>
        <v>256</v>
      </c>
      <c r="G84">
        <f t="shared" si="12"/>
        <v>243.74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12.06</v>
      </c>
      <c r="L84">
        <f>NDMC_EOD!AK84+NDMC_EOD!AL84</f>
        <v>26.25</v>
      </c>
      <c r="M84">
        <f>TPDDL_EOD!AK84+TPDDL_EOD!AL84</f>
        <v>65.25</v>
      </c>
      <c r="N84">
        <f t="shared" si="7"/>
        <v>243.75</v>
      </c>
      <c r="O84" s="154">
        <f t="shared" si="8"/>
        <v>-9.9999999999909051E-3</v>
      </c>
      <c r="P84">
        <v>93.386168615384619</v>
      </c>
      <c r="Q84">
        <v>46.798079999999999</v>
      </c>
      <c r="R84">
        <v>12.059505230769231</v>
      </c>
      <c r="S84">
        <v>26.248923076923077</v>
      </c>
      <c r="T84">
        <v>65.247323076923081</v>
      </c>
      <c r="U84" s="156">
        <f t="shared" si="9"/>
        <v>243.73999999999995</v>
      </c>
      <c r="V84" s="154">
        <f t="shared" si="10"/>
        <v>0</v>
      </c>
      <c r="Y84">
        <f>BAWANA!AW84+BAWANA!AX84</f>
        <v>28.13</v>
      </c>
      <c r="Z84">
        <f>BAWANA!BD84+BAWANA!BE84</f>
        <v>28.13</v>
      </c>
      <c r="AA84">
        <f>BAWANA!X84+BAWANA!Y84</f>
        <v>28.13</v>
      </c>
      <c r="AB84">
        <f>BAWANA!AE84+BAWANA!AF84</f>
        <v>28.13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243.74</v>
      </c>
      <c r="E85">
        <f>BAWANA!AM85</f>
        <v>0</v>
      </c>
      <c r="F85">
        <f t="shared" si="11"/>
        <v>256</v>
      </c>
      <c r="G85">
        <f t="shared" si="12"/>
        <v>243.74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12.06</v>
      </c>
      <c r="L85">
        <f>NDMC_EOD!AK85+NDMC_EOD!AL85</f>
        <v>26.25</v>
      </c>
      <c r="M85">
        <f>TPDDL_EOD!AK85+TPDDL_EOD!AL85</f>
        <v>65.25</v>
      </c>
      <c r="N85">
        <f t="shared" si="7"/>
        <v>243.75</v>
      </c>
      <c r="O85" s="154">
        <f t="shared" si="8"/>
        <v>-9.9999999999909051E-3</v>
      </c>
      <c r="P85">
        <v>93.386168615384619</v>
      </c>
      <c r="Q85">
        <v>46.798079999999999</v>
      </c>
      <c r="R85">
        <v>12.059505230769231</v>
      </c>
      <c r="S85">
        <v>26.248923076923077</v>
      </c>
      <c r="T85">
        <v>65.247323076923081</v>
      </c>
      <c r="U85" s="156">
        <f t="shared" si="9"/>
        <v>243.73999999999995</v>
      </c>
      <c r="V85" s="154">
        <f t="shared" si="10"/>
        <v>0</v>
      </c>
      <c r="Y85">
        <f>BAWANA!AW85+BAWANA!AX85</f>
        <v>28.13</v>
      </c>
      <c r="Z85">
        <f>BAWANA!BD85+BAWANA!BE85</f>
        <v>28.13</v>
      </c>
      <c r="AA85">
        <f>BAWANA!X85+BAWANA!Y85</f>
        <v>28.13</v>
      </c>
      <c r="AB85">
        <f>BAWANA!AE85+BAWANA!AF85</f>
        <v>28.13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243.74</v>
      </c>
      <c r="E86">
        <f>BAWANA!AM86</f>
        <v>0</v>
      </c>
      <c r="F86">
        <f t="shared" si="11"/>
        <v>256</v>
      </c>
      <c r="G86">
        <f t="shared" si="12"/>
        <v>243.74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12.06</v>
      </c>
      <c r="L86">
        <f>NDMC_EOD!AK86+NDMC_EOD!AL86</f>
        <v>26.25</v>
      </c>
      <c r="M86">
        <f>TPDDL_EOD!AK86+TPDDL_EOD!AL86</f>
        <v>65.25</v>
      </c>
      <c r="N86">
        <f t="shared" si="7"/>
        <v>243.75</v>
      </c>
      <c r="O86" s="154">
        <f t="shared" si="8"/>
        <v>-9.9999999999909051E-3</v>
      </c>
      <c r="P86">
        <v>93.386168615384619</v>
      </c>
      <c r="Q86">
        <v>46.798079999999999</v>
      </c>
      <c r="R86">
        <v>12.059505230769231</v>
      </c>
      <c r="S86">
        <v>26.248923076923077</v>
      </c>
      <c r="T86">
        <v>65.247323076923081</v>
      </c>
      <c r="U86" s="156">
        <f t="shared" si="9"/>
        <v>243.73999999999995</v>
      </c>
      <c r="V86" s="154">
        <f t="shared" si="10"/>
        <v>0</v>
      </c>
      <c r="Y86">
        <f>BAWANA!AW86+BAWANA!AX86</f>
        <v>28.13</v>
      </c>
      <c r="Z86">
        <f>BAWANA!BD86+BAWANA!BE86</f>
        <v>28.13</v>
      </c>
      <c r="AA86">
        <f>BAWANA!X86+BAWANA!Y86</f>
        <v>28.13</v>
      </c>
      <c r="AB86">
        <f>BAWANA!AE86+BAWANA!AF86</f>
        <v>28.13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243.74</v>
      </c>
      <c r="E87">
        <f>BAWANA!AM87</f>
        <v>0</v>
      </c>
      <c r="F87">
        <f t="shared" si="11"/>
        <v>256</v>
      </c>
      <c r="G87">
        <f t="shared" si="12"/>
        <v>243.74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12.06</v>
      </c>
      <c r="L87">
        <f>NDMC_EOD!AK87+NDMC_EOD!AL87</f>
        <v>26.25</v>
      </c>
      <c r="M87">
        <f>TPDDL_EOD!AK87+TPDDL_EOD!AL87</f>
        <v>65.25</v>
      </c>
      <c r="N87">
        <f t="shared" si="7"/>
        <v>243.75</v>
      </c>
      <c r="O87" s="154">
        <f t="shared" si="8"/>
        <v>-9.9999999999909051E-3</v>
      </c>
      <c r="P87">
        <v>93.386168615384619</v>
      </c>
      <c r="Q87">
        <v>46.798079999999999</v>
      </c>
      <c r="R87">
        <v>12.059505230769231</v>
      </c>
      <c r="S87">
        <v>26.248923076923077</v>
      </c>
      <c r="T87">
        <v>65.247323076923081</v>
      </c>
      <c r="U87" s="156">
        <f t="shared" si="9"/>
        <v>243.73999999999995</v>
      </c>
      <c r="V87" s="154">
        <f t="shared" si="10"/>
        <v>0</v>
      </c>
      <c r="Y87">
        <f>BAWANA!AW87+BAWANA!AX87</f>
        <v>28.13</v>
      </c>
      <c r="Z87">
        <f>BAWANA!BD87+BAWANA!BE87</f>
        <v>28.13</v>
      </c>
      <c r="AA87">
        <f>BAWANA!X87+BAWANA!Y87</f>
        <v>28.13</v>
      </c>
      <c r="AB87">
        <f>BAWANA!AE87+BAWANA!AF87</f>
        <v>28.13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243.74</v>
      </c>
      <c r="E88">
        <f>BAWANA!AM88</f>
        <v>0</v>
      </c>
      <c r="F88">
        <f t="shared" si="11"/>
        <v>256</v>
      </c>
      <c r="G88">
        <f t="shared" si="12"/>
        <v>243.74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12.06</v>
      </c>
      <c r="L88">
        <f>NDMC_EOD!AK88+NDMC_EOD!AL88</f>
        <v>26.25</v>
      </c>
      <c r="M88">
        <f>TPDDL_EOD!AK88+TPDDL_EOD!AL88</f>
        <v>65.25</v>
      </c>
      <c r="N88">
        <f t="shared" si="7"/>
        <v>243.75</v>
      </c>
      <c r="O88" s="154">
        <f t="shared" si="8"/>
        <v>-9.9999999999909051E-3</v>
      </c>
      <c r="P88">
        <v>93.386168615384619</v>
      </c>
      <c r="Q88">
        <v>46.798079999999999</v>
      </c>
      <c r="R88">
        <v>12.059505230769231</v>
      </c>
      <c r="S88">
        <v>26.248923076923077</v>
      </c>
      <c r="T88">
        <v>65.247323076923081</v>
      </c>
      <c r="U88" s="156">
        <f t="shared" si="9"/>
        <v>243.73999999999995</v>
      </c>
      <c r="V88" s="154">
        <f t="shared" si="10"/>
        <v>0</v>
      </c>
      <c r="Y88">
        <f>BAWANA!AW88+BAWANA!AX88</f>
        <v>28.13</v>
      </c>
      <c r="Z88">
        <f>BAWANA!BD88+BAWANA!BE88</f>
        <v>28.13</v>
      </c>
      <c r="AA88">
        <f>BAWANA!X88+BAWANA!Y88</f>
        <v>28.13</v>
      </c>
      <c r="AB88">
        <f>BAWANA!AE88+BAWANA!AF88</f>
        <v>28.13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243.74</v>
      </c>
      <c r="E89">
        <f>BAWANA!AM89</f>
        <v>0</v>
      </c>
      <c r="F89">
        <f t="shared" si="11"/>
        <v>256</v>
      </c>
      <c r="G89">
        <f t="shared" si="12"/>
        <v>243.74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12.06</v>
      </c>
      <c r="L89">
        <f>NDMC_EOD!AK89+NDMC_EOD!AL89</f>
        <v>26.25</v>
      </c>
      <c r="M89">
        <f>TPDDL_EOD!AK89+TPDDL_EOD!AL89</f>
        <v>65.25</v>
      </c>
      <c r="N89">
        <f t="shared" si="7"/>
        <v>243.75</v>
      </c>
      <c r="O89" s="154">
        <f t="shared" si="8"/>
        <v>-9.9999999999909051E-3</v>
      </c>
      <c r="P89">
        <v>93.386168615384619</v>
      </c>
      <c r="Q89">
        <v>46.798079999999999</v>
      </c>
      <c r="R89">
        <v>12.059505230769231</v>
      </c>
      <c r="S89">
        <v>26.248923076923077</v>
      </c>
      <c r="T89">
        <v>65.247323076923081</v>
      </c>
      <c r="U89" s="156">
        <f t="shared" si="9"/>
        <v>243.73999999999995</v>
      </c>
      <c r="V89" s="154">
        <f t="shared" si="10"/>
        <v>0</v>
      </c>
      <c r="Y89">
        <f>BAWANA!AW89+BAWANA!AX89</f>
        <v>28.13</v>
      </c>
      <c r="Z89">
        <f>BAWANA!BD89+BAWANA!BE89</f>
        <v>28.13</v>
      </c>
      <c r="AA89">
        <f>BAWANA!X89+BAWANA!Y89</f>
        <v>28.13</v>
      </c>
      <c r="AB89">
        <f>BAWANA!AE89+BAWANA!AF89</f>
        <v>28.13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243.55999999999997</v>
      </c>
      <c r="E90">
        <f>BAWANA!AM90</f>
        <v>0</v>
      </c>
      <c r="F90">
        <f t="shared" si="11"/>
        <v>256</v>
      </c>
      <c r="G90">
        <f t="shared" si="12"/>
        <v>243.55999999999997</v>
      </c>
      <c r="H90" s="154"/>
      <c r="I90">
        <f>BRPL_EOD!AK90+BRPL_EOD!AL90</f>
        <v>93.69</v>
      </c>
      <c r="J90">
        <f>BYPL_EOD!AK90+BYPL_EOD!AL90</f>
        <v>46.95</v>
      </c>
      <c r="K90">
        <f>MES_EOD!AK90+MES_EOD!AL90</f>
        <v>11.12</v>
      </c>
      <c r="L90">
        <f>NDMC_EOD!AK90+NDMC_EOD!AL90</f>
        <v>26.34</v>
      </c>
      <c r="M90">
        <f>TPDDL_EOD!AK90+TPDDL_EOD!AL90</f>
        <v>65.459999999999994</v>
      </c>
      <c r="N90">
        <f t="shared" si="7"/>
        <v>243.56</v>
      </c>
      <c r="O90" s="154">
        <f t="shared" si="8"/>
        <v>0</v>
      </c>
      <c r="P90">
        <v>93.689999999999984</v>
      </c>
      <c r="Q90">
        <v>46.949999999999996</v>
      </c>
      <c r="R90">
        <v>11.119999999999997</v>
      </c>
      <c r="S90">
        <v>26.339999999999996</v>
      </c>
      <c r="T90">
        <v>65.45999999999998</v>
      </c>
      <c r="U90" s="156">
        <f t="shared" si="9"/>
        <v>243.55999999999997</v>
      </c>
      <c r="V90" s="154">
        <f t="shared" si="10"/>
        <v>0</v>
      </c>
      <c r="Y90">
        <f>BAWANA!AW90+BAWANA!AX90</f>
        <v>28.22</v>
      </c>
      <c r="Z90">
        <f>BAWANA!BD90+BAWANA!BE90</f>
        <v>28.22</v>
      </c>
      <c r="AA90">
        <f>BAWANA!X90+BAWANA!Y90</f>
        <v>28.22</v>
      </c>
      <c r="AB90">
        <f>BAWANA!AE90+BAWANA!AF90</f>
        <v>28.22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243.74</v>
      </c>
      <c r="E91">
        <f>BAWANA!AM91</f>
        <v>0</v>
      </c>
      <c r="F91">
        <f t="shared" si="11"/>
        <v>256</v>
      </c>
      <c r="G91">
        <f t="shared" si="12"/>
        <v>243.74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12.06</v>
      </c>
      <c r="L91">
        <f>NDMC_EOD!AK91+NDMC_EOD!AL91</f>
        <v>26.25</v>
      </c>
      <c r="M91">
        <f>TPDDL_EOD!AK91+TPDDL_EOD!AL91</f>
        <v>65.25</v>
      </c>
      <c r="N91">
        <f t="shared" si="7"/>
        <v>243.75</v>
      </c>
      <c r="O91" s="154">
        <f t="shared" si="8"/>
        <v>-9.9999999999909051E-3</v>
      </c>
      <c r="P91">
        <v>93.386168615384619</v>
      </c>
      <c r="Q91">
        <v>46.798079999999999</v>
      </c>
      <c r="R91">
        <v>12.059505230769231</v>
      </c>
      <c r="S91">
        <v>26.248923076923077</v>
      </c>
      <c r="T91">
        <v>65.247323076923081</v>
      </c>
      <c r="U91" s="156">
        <f t="shared" si="9"/>
        <v>243.73999999999995</v>
      </c>
      <c r="V91" s="154">
        <f t="shared" si="10"/>
        <v>0</v>
      </c>
      <c r="Y91">
        <f>BAWANA!AW91+BAWANA!AX91</f>
        <v>28.13</v>
      </c>
      <c r="Z91">
        <f>BAWANA!BD91+BAWANA!BE91</f>
        <v>28.13</v>
      </c>
      <c r="AA91">
        <f>BAWANA!X91+BAWANA!Y91</f>
        <v>28.13</v>
      </c>
      <c r="AB91">
        <f>BAWANA!AE91+BAWANA!AF91</f>
        <v>28.13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242.65999999999997</v>
      </c>
      <c r="E92">
        <f>BAWANA!AM92</f>
        <v>0</v>
      </c>
      <c r="F92">
        <f t="shared" si="11"/>
        <v>256</v>
      </c>
      <c r="G92">
        <f t="shared" si="12"/>
        <v>242.65999999999997</v>
      </c>
      <c r="H92" s="154"/>
      <c r="I92">
        <f>BRPL_EOD!AK92+BRPL_EOD!AL92</f>
        <v>95.19</v>
      </c>
      <c r="J92">
        <f>BYPL_EOD!AK92+BYPL_EOD!AL92</f>
        <v>47.7</v>
      </c>
      <c r="K92">
        <f>MES_EOD!AK92+MES_EOD!AL92</f>
        <v>6.52</v>
      </c>
      <c r="L92">
        <f>NDMC_EOD!AK92+NDMC_EOD!AL92</f>
        <v>26.76</v>
      </c>
      <c r="M92">
        <f>TPDDL_EOD!AK92+TPDDL_EOD!AL92</f>
        <v>66.510000000000005</v>
      </c>
      <c r="N92">
        <f t="shared" si="7"/>
        <v>242.68</v>
      </c>
      <c r="O92" s="154">
        <f t="shared" si="8"/>
        <v>-2.0000000000038654E-2</v>
      </c>
      <c r="P92">
        <v>95.182155101368039</v>
      </c>
      <c r="Q92">
        <v>47.696068897313332</v>
      </c>
      <c r="R92">
        <v>6.5194626668864331</v>
      </c>
      <c r="S92">
        <v>26.757794626668861</v>
      </c>
      <c r="T92">
        <v>66.50451870776331</v>
      </c>
      <c r="U92" s="156">
        <f t="shared" si="9"/>
        <v>242.65999999999997</v>
      </c>
      <c r="V92" s="154">
        <f t="shared" si="10"/>
        <v>0</v>
      </c>
      <c r="Y92">
        <f>BAWANA!AW92+BAWANA!AX92</f>
        <v>28.67</v>
      </c>
      <c r="Z92">
        <f>BAWANA!BD92+BAWANA!BE92</f>
        <v>28.67</v>
      </c>
      <c r="AA92">
        <f>BAWANA!X92+BAWANA!Y92</f>
        <v>28.67</v>
      </c>
      <c r="AB92">
        <f>BAWANA!AE92+BAWANA!AF92</f>
        <v>28.67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242.48000000000002</v>
      </c>
      <c r="E93">
        <f>BAWANA!AM93</f>
        <v>0</v>
      </c>
      <c r="F93">
        <f t="shared" si="11"/>
        <v>256</v>
      </c>
      <c r="G93">
        <f t="shared" si="12"/>
        <v>242.48000000000002</v>
      </c>
      <c r="H93" s="154"/>
      <c r="I93">
        <f>BRPL_EOD!AK93+BRPL_EOD!AL93</f>
        <v>95.49</v>
      </c>
      <c r="J93">
        <f>BYPL_EOD!AK93+BYPL_EOD!AL93</f>
        <v>47.85</v>
      </c>
      <c r="K93">
        <f>MES_EOD!AK93+MES_EOD!AL93</f>
        <v>5.58</v>
      </c>
      <c r="L93">
        <f>NDMC_EOD!AK93+NDMC_EOD!AL93</f>
        <v>26.84</v>
      </c>
      <c r="M93">
        <f>TPDDL_EOD!AK93+TPDDL_EOD!AL93</f>
        <v>66.72</v>
      </c>
      <c r="N93">
        <f t="shared" si="7"/>
        <v>242.48000000000002</v>
      </c>
      <c r="O93" s="154">
        <f t="shared" si="8"/>
        <v>0</v>
      </c>
      <c r="P93">
        <v>95.49</v>
      </c>
      <c r="Q93">
        <v>47.85</v>
      </c>
      <c r="R93">
        <v>5.58</v>
      </c>
      <c r="S93">
        <v>26.84</v>
      </c>
      <c r="T93">
        <v>66.72</v>
      </c>
      <c r="U93" s="156">
        <f t="shared" si="9"/>
        <v>242.48000000000002</v>
      </c>
      <c r="V93" s="154">
        <f t="shared" si="10"/>
        <v>0</v>
      </c>
      <c r="Y93">
        <f>BAWANA!AW93+BAWANA!AX93</f>
        <v>28.76</v>
      </c>
      <c r="Z93">
        <f>BAWANA!BD93+BAWANA!BE93</f>
        <v>28.76</v>
      </c>
      <c r="AA93">
        <f>BAWANA!X93+BAWANA!Y93</f>
        <v>28.76</v>
      </c>
      <c r="AB93">
        <f>BAWANA!AE93+BAWANA!AF93</f>
        <v>28.76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241.72000000000003</v>
      </c>
      <c r="E94">
        <f>BAWANA!AM94</f>
        <v>0</v>
      </c>
      <c r="F94">
        <f t="shared" si="11"/>
        <v>256</v>
      </c>
      <c r="G94">
        <f t="shared" si="12"/>
        <v>241.72000000000003</v>
      </c>
      <c r="H94" s="154"/>
      <c r="I94">
        <f>BRPL_EOD!AK94+BRPL_EOD!AL94</f>
        <v>92.76</v>
      </c>
      <c r="J94">
        <f>BYPL_EOD!AK94+BYPL_EOD!AL94</f>
        <v>48.49</v>
      </c>
      <c r="K94">
        <f>MES_EOD!AK94+MES_EOD!AL94</f>
        <v>5.66</v>
      </c>
      <c r="L94">
        <f>NDMC_EOD!AK94+NDMC_EOD!AL94</f>
        <v>27.2</v>
      </c>
      <c r="M94">
        <f>TPDDL_EOD!AK94+TPDDL_EOD!AL94</f>
        <v>67.61</v>
      </c>
      <c r="N94">
        <f t="shared" si="7"/>
        <v>241.71999999999997</v>
      </c>
      <c r="O94" s="154">
        <f t="shared" si="8"/>
        <v>0</v>
      </c>
      <c r="P94">
        <v>92.760000000000034</v>
      </c>
      <c r="Q94">
        <v>48.490000000000016</v>
      </c>
      <c r="R94">
        <v>5.660000000000001</v>
      </c>
      <c r="S94">
        <v>27.200000000000006</v>
      </c>
      <c r="T94">
        <v>67.610000000000014</v>
      </c>
      <c r="U94" s="156">
        <f t="shared" si="9"/>
        <v>241.72000000000008</v>
      </c>
      <c r="V94" s="154">
        <f t="shared" si="10"/>
        <v>0</v>
      </c>
      <c r="Y94">
        <f>BAWANA!AW94+BAWANA!AX94</f>
        <v>29.14</v>
      </c>
      <c r="Z94">
        <f>BAWANA!BD94+BAWANA!BE94</f>
        <v>29.14</v>
      </c>
      <c r="AA94">
        <f>BAWANA!X94+BAWANA!Y94</f>
        <v>29.14</v>
      </c>
      <c r="AB94">
        <f>BAWANA!AE94+BAWANA!AF94</f>
        <v>29.14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233.36</v>
      </c>
      <c r="E95">
        <f>BAWANA!AM95</f>
        <v>0</v>
      </c>
      <c r="F95">
        <f t="shared" si="11"/>
        <v>256</v>
      </c>
      <c r="G95">
        <f t="shared" si="12"/>
        <v>233.36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50</v>
      </c>
      <c r="N95">
        <f t="shared" si="7"/>
        <v>233.36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28</v>
      </c>
      <c r="T95">
        <v>50</v>
      </c>
      <c r="U95" s="156">
        <f t="shared" si="9"/>
        <v>233.36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233.36</v>
      </c>
      <c r="E96">
        <f>BAWANA!AM96</f>
        <v>0</v>
      </c>
      <c r="F96">
        <f t="shared" si="11"/>
        <v>256</v>
      </c>
      <c r="G96">
        <f t="shared" si="12"/>
        <v>233.36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233.36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28</v>
      </c>
      <c r="T96">
        <v>50</v>
      </c>
      <c r="U96" s="156">
        <f t="shared" si="9"/>
        <v>233.36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235.36</v>
      </c>
      <c r="E97">
        <f>BAWANA!AM97</f>
        <v>0</v>
      </c>
      <c r="F97">
        <f t="shared" si="11"/>
        <v>256</v>
      </c>
      <c r="G97">
        <f t="shared" si="12"/>
        <v>235.36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7.82</v>
      </c>
      <c r="L97">
        <f>NDMC_EOD!AK97+NDMC_EOD!AL97</f>
        <v>28</v>
      </c>
      <c r="M97">
        <f>TPDDL_EOD!AK97+TPDDL_EOD!AL97</f>
        <v>50</v>
      </c>
      <c r="N97">
        <f t="shared" si="7"/>
        <v>235.36</v>
      </c>
      <c r="O97" s="154">
        <f t="shared" si="8"/>
        <v>0</v>
      </c>
      <c r="P97">
        <v>99.62</v>
      </c>
      <c r="Q97">
        <v>49.92</v>
      </c>
      <c r="R97">
        <v>7.82</v>
      </c>
      <c r="S97">
        <v>28</v>
      </c>
      <c r="T97">
        <v>50</v>
      </c>
      <c r="U97" s="156">
        <f t="shared" si="9"/>
        <v>235.36</v>
      </c>
      <c r="V97" s="154">
        <f t="shared" si="10"/>
        <v>0</v>
      </c>
      <c r="Y97">
        <f>BAWANA!AW97+BAWANA!AX97</f>
        <v>30</v>
      </c>
      <c r="Z97">
        <f>BAWANA!BD97+BAWANA!BE97</f>
        <v>4.6399999999999997</v>
      </c>
      <c r="AA97">
        <f>BAWANA!X97+BAWANA!Y97</f>
        <v>30</v>
      </c>
      <c r="AB97">
        <f>BAWANA!AE97+BAWANA!AF97</f>
        <v>4.6399999999999997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215.15</v>
      </c>
      <c r="E98">
        <f>BAWANA!AM98</f>
        <v>0</v>
      </c>
      <c r="F98">
        <f t="shared" si="11"/>
        <v>256</v>
      </c>
      <c r="G98">
        <f t="shared" si="12"/>
        <v>215.15</v>
      </c>
      <c r="H98" s="154"/>
      <c r="I98">
        <f>BRPL_EOD!AK98+BRPL_EOD!AL98</f>
        <v>77.36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54.05</v>
      </c>
      <c r="N98">
        <f t="shared" si="7"/>
        <v>215.14999999999998</v>
      </c>
      <c r="O98" s="154">
        <f t="shared" si="8"/>
        <v>0</v>
      </c>
      <c r="P98">
        <v>77.360000000000014</v>
      </c>
      <c r="Q98">
        <v>49.920000000000009</v>
      </c>
      <c r="R98">
        <v>5.8200000000000012</v>
      </c>
      <c r="S98">
        <v>28.000000000000004</v>
      </c>
      <c r="T98">
        <v>54.050000000000004</v>
      </c>
      <c r="U98" s="156">
        <f t="shared" si="9"/>
        <v>215.15000000000003</v>
      </c>
      <c r="V98" s="154">
        <f t="shared" si="10"/>
        <v>0</v>
      </c>
      <c r="Y98">
        <f>BAWANA!AW98+BAWANA!AX98</f>
        <v>30</v>
      </c>
      <c r="Z98">
        <f>BAWANA!BD98+BAWANA!BE98</f>
        <v>24.85</v>
      </c>
      <c r="AA98">
        <f>BAWANA!X98+BAWANA!Y98</f>
        <v>30</v>
      </c>
      <c r="AB98">
        <f>BAWANA!AE98+BAWANA!AF98</f>
        <v>24.85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5.6765007500000051</v>
      </c>
      <c r="E99" s="156">
        <f t="shared" si="14"/>
        <v>0</v>
      </c>
      <c r="F99" s="156">
        <f t="shared" si="14"/>
        <v>6.1440000000000001</v>
      </c>
      <c r="G99" s="156">
        <f t="shared" si="14"/>
        <v>5.6765007500000051</v>
      </c>
      <c r="H99" s="156"/>
      <c r="I99" s="156">
        <f t="shared" si="14"/>
        <v>2.1801000000000013</v>
      </c>
      <c r="J99" s="156">
        <f t="shared" si="14"/>
        <v>1.1102825000000007</v>
      </c>
      <c r="K99" s="156">
        <f t="shared" si="14"/>
        <v>0.27101499999999967</v>
      </c>
      <c r="L99" s="156">
        <f t="shared" si="14"/>
        <v>0.61600249999999979</v>
      </c>
      <c r="M99" s="156">
        <f t="shared" si="14"/>
        <v>1.4979050000000003</v>
      </c>
      <c r="N99" s="156">
        <f t="shared" si="14"/>
        <v>5.6753050000000007</v>
      </c>
      <c r="O99" s="156">
        <f t="shared" si="14"/>
        <v>1.195750000000075E-3</v>
      </c>
      <c r="P99" s="156">
        <f t="shared" si="14"/>
        <v>2.1807114448131717</v>
      </c>
      <c r="Q99" s="156">
        <f t="shared" si="14"/>
        <v>1.1102651982756313</v>
      </c>
      <c r="R99" s="156">
        <f t="shared" si="14"/>
        <v>0.2710094642297331</v>
      </c>
      <c r="S99" s="156">
        <f t="shared" si="14"/>
        <v>0.61618233716839776</v>
      </c>
      <c r="T99" s="156">
        <f t="shared" si="14"/>
        <v>1.4983323055130691</v>
      </c>
      <c r="U99" s="156">
        <f t="shared" si="14"/>
        <v>5.6765007500000051</v>
      </c>
      <c r="V99" s="156">
        <f t="shared" si="10"/>
        <v>0</v>
      </c>
      <c r="Y99" s="156">
        <f>SUM(Y3:Y98)/4000</f>
        <v>0.67464750000000095</v>
      </c>
      <c r="Z99" s="156">
        <f t="shared" ref="Z99:AD99" si="15">SUM(Z3:Z98)/4000</f>
        <v>0.66490000000000093</v>
      </c>
      <c r="AA99" s="156">
        <f t="shared" si="15"/>
        <v>0.67464750000000095</v>
      </c>
      <c r="AB99" s="156">
        <f t="shared" si="15"/>
        <v>0.66490000000000093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44.835000000000001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43.681199999999997</v>
      </c>
      <c r="AH3">
        <v>0</v>
      </c>
      <c r="AI3">
        <v>0</v>
      </c>
      <c r="AJ3">
        <v>0</v>
      </c>
      <c r="AK3">
        <v>53.044199999999996</v>
      </c>
      <c r="AL3">
        <v>10.458</v>
      </c>
      <c r="AM3">
        <v>0</v>
      </c>
      <c r="AN3">
        <v>0.49737999999999999</v>
      </c>
      <c r="AO3">
        <v>0</v>
      </c>
      <c r="AP3">
        <v>1.7934000000000001</v>
      </c>
      <c r="AQ3">
        <v>0</v>
      </c>
      <c r="AR3">
        <v>24.48264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3491.4843039999996</v>
      </c>
    </row>
    <row r="4" spans="1:53">
      <c r="A4" t="s">
        <v>46</v>
      </c>
      <c r="B4">
        <v>0</v>
      </c>
      <c r="C4">
        <v>44.835000000000001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43.681199999999997</v>
      </c>
      <c r="AH4">
        <v>0</v>
      </c>
      <c r="AI4">
        <v>0</v>
      </c>
      <c r="AJ4">
        <v>0</v>
      </c>
      <c r="AK4">
        <v>53.044199999999996</v>
      </c>
      <c r="AL4">
        <v>10.458</v>
      </c>
      <c r="AM4">
        <v>0</v>
      </c>
      <c r="AN4">
        <v>0.49737999999999999</v>
      </c>
      <c r="AO4">
        <v>0</v>
      </c>
      <c r="AP4">
        <v>1.7934000000000001</v>
      </c>
      <c r="AQ4">
        <v>0</v>
      </c>
      <c r="AR4">
        <v>24.48264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3491.4843039999996</v>
      </c>
    </row>
    <row r="5" spans="1:53">
      <c r="A5" t="s">
        <v>47</v>
      </c>
      <c r="B5">
        <v>0</v>
      </c>
      <c r="C5">
        <v>44.835000000000001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43.681199999999997</v>
      </c>
      <c r="AH5">
        <v>0</v>
      </c>
      <c r="AI5">
        <v>0</v>
      </c>
      <c r="AJ5">
        <v>0</v>
      </c>
      <c r="AK5">
        <v>53.044199999999996</v>
      </c>
      <c r="AL5">
        <v>10.458</v>
      </c>
      <c r="AM5">
        <v>0</v>
      </c>
      <c r="AN5">
        <v>0.49737999999999999</v>
      </c>
      <c r="AO5">
        <v>0</v>
      </c>
      <c r="AP5">
        <v>1.7934000000000001</v>
      </c>
      <c r="AQ5">
        <v>0</v>
      </c>
      <c r="AR5">
        <v>24.48264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3491.4843039999996</v>
      </c>
    </row>
    <row r="6" spans="1:53">
      <c r="A6" t="s">
        <v>48</v>
      </c>
      <c r="B6">
        <v>0</v>
      </c>
      <c r="C6">
        <v>44.835000000000001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43.681199999999997</v>
      </c>
      <c r="AH6">
        <v>0</v>
      </c>
      <c r="AI6">
        <v>0</v>
      </c>
      <c r="AJ6">
        <v>0</v>
      </c>
      <c r="AK6">
        <v>53.044199999999996</v>
      </c>
      <c r="AL6">
        <v>10.458</v>
      </c>
      <c r="AM6">
        <v>0</v>
      </c>
      <c r="AN6">
        <v>0.49737999999999999</v>
      </c>
      <c r="AO6">
        <v>0</v>
      </c>
      <c r="AP6">
        <v>1.7934000000000001</v>
      </c>
      <c r="AQ6">
        <v>0</v>
      </c>
      <c r="AR6">
        <v>24.48264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3491.4843039999996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43.681199999999997</v>
      </c>
      <c r="AH7">
        <v>0</v>
      </c>
      <c r="AI7">
        <v>0</v>
      </c>
      <c r="AJ7">
        <v>0</v>
      </c>
      <c r="AK7">
        <v>53.044199999999996</v>
      </c>
      <c r="AL7">
        <v>10.458</v>
      </c>
      <c r="AM7">
        <v>0</v>
      </c>
      <c r="AN7">
        <v>0.49737999999999999</v>
      </c>
      <c r="AO7">
        <v>0</v>
      </c>
      <c r="AP7">
        <v>2.5619999999999998</v>
      </c>
      <c r="AQ7">
        <v>0</v>
      </c>
      <c r="AR7">
        <v>15.87336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3483.6436239999994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43.681199999999997</v>
      </c>
      <c r="AH8">
        <v>0</v>
      </c>
      <c r="AI8">
        <v>0</v>
      </c>
      <c r="AJ8">
        <v>0</v>
      </c>
      <c r="AK8">
        <v>53.044199999999996</v>
      </c>
      <c r="AL8">
        <v>10.458</v>
      </c>
      <c r="AM8">
        <v>0</v>
      </c>
      <c r="AN8">
        <v>0.49737999999999999</v>
      </c>
      <c r="AO8">
        <v>0</v>
      </c>
      <c r="AP8">
        <v>2.5619999999999998</v>
      </c>
      <c r="AQ8">
        <v>0</v>
      </c>
      <c r="AR8">
        <v>15.87336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3483.6436239999994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43.681199999999997</v>
      </c>
      <c r="AH9">
        <v>0</v>
      </c>
      <c r="AI9">
        <v>0</v>
      </c>
      <c r="AJ9">
        <v>0</v>
      </c>
      <c r="AK9">
        <v>53.044199999999996</v>
      </c>
      <c r="AL9">
        <v>10.458</v>
      </c>
      <c r="AM9">
        <v>0</v>
      </c>
      <c r="AN9">
        <v>0.49737999999999999</v>
      </c>
      <c r="AO9">
        <v>0</v>
      </c>
      <c r="AP9">
        <v>2.5619999999999998</v>
      </c>
      <c r="AQ9">
        <v>0</v>
      </c>
      <c r="AR9">
        <v>15.87336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3483.6436239999994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43.681199999999997</v>
      </c>
      <c r="AH10">
        <v>0</v>
      </c>
      <c r="AI10">
        <v>0</v>
      </c>
      <c r="AJ10">
        <v>0</v>
      </c>
      <c r="AK10">
        <v>53.044199999999996</v>
      </c>
      <c r="AL10">
        <v>10.458</v>
      </c>
      <c r="AM10">
        <v>0</v>
      </c>
      <c r="AN10">
        <v>0.49737999999999999</v>
      </c>
      <c r="AO10">
        <v>0</v>
      </c>
      <c r="AP10">
        <v>2.5619999999999998</v>
      </c>
      <c r="AQ10">
        <v>0</v>
      </c>
      <c r="AR10">
        <v>15.87336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3483.6436239999994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43.681199999999997</v>
      </c>
      <c r="AH11">
        <v>0</v>
      </c>
      <c r="AI11">
        <v>0</v>
      </c>
      <c r="AJ11">
        <v>0</v>
      </c>
      <c r="AK11">
        <v>53.044199999999996</v>
      </c>
      <c r="AL11">
        <v>10.458</v>
      </c>
      <c r="AM11">
        <v>0</v>
      </c>
      <c r="AN11">
        <v>0.49737999999999999</v>
      </c>
      <c r="AO11">
        <v>0</v>
      </c>
      <c r="AP11">
        <v>2.5619999999999998</v>
      </c>
      <c r="AQ11">
        <v>0</v>
      </c>
      <c r="AR11">
        <v>15.87336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3483.6436239999994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43.681199999999997</v>
      </c>
      <c r="AH12">
        <v>0</v>
      </c>
      <c r="AI12">
        <v>0</v>
      </c>
      <c r="AJ12">
        <v>0</v>
      </c>
      <c r="AK12">
        <v>53.044199999999996</v>
      </c>
      <c r="AL12">
        <v>10.458</v>
      </c>
      <c r="AM12">
        <v>0</v>
      </c>
      <c r="AN12">
        <v>0.49737999999999999</v>
      </c>
      <c r="AO12">
        <v>0</v>
      </c>
      <c r="AP12">
        <v>2.5619999999999998</v>
      </c>
      <c r="AQ12">
        <v>0</v>
      </c>
      <c r="AR12">
        <v>15.87336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3483.6436239999994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43.681199999999997</v>
      </c>
      <c r="AH13">
        <v>0</v>
      </c>
      <c r="AI13">
        <v>0</v>
      </c>
      <c r="AJ13">
        <v>0</v>
      </c>
      <c r="AK13">
        <v>53.044199999999996</v>
      </c>
      <c r="AL13">
        <v>10.458</v>
      </c>
      <c r="AM13">
        <v>0</v>
      </c>
      <c r="AN13">
        <v>0.49737999999999999</v>
      </c>
      <c r="AO13">
        <v>0</v>
      </c>
      <c r="AP13">
        <v>2.5619999999999998</v>
      </c>
      <c r="AQ13">
        <v>0</v>
      </c>
      <c r="AR13">
        <v>15.87336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3483.6436239999994</v>
      </c>
    </row>
    <row r="14" spans="1:53">
      <c r="A14" t="s">
        <v>56</v>
      </c>
      <c r="B14">
        <v>0</v>
      </c>
      <c r="C14">
        <v>44.835000000000001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43.681199999999997</v>
      </c>
      <c r="AH14">
        <v>0</v>
      </c>
      <c r="AI14">
        <v>0</v>
      </c>
      <c r="AJ14">
        <v>0</v>
      </c>
      <c r="AK14">
        <v>53.044199999999996</v>
      </c>
      <c r="AL14">
        <v>10.458</v>
      </c>
      <c r="AM14">
        <v>0</v>
      </c>
      <c r="AN14">
        <v>0.49737999999999999</v>
      </c>
      <c r="AO14">
        <v>0</v>
      </c>
      <c r="AP14">
        <v>2.5619999999999998</v>
      </c>
      <c r="AQ14">
        <v>0</v>
      </c>
      <c r="AR14">
        <v>15.87336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3483.6436239999994</v>
      </c>
    </row>
    <row r="15" spans="1:53">
      <c r="A15" t="s">
        <v>57</v>
      </c>
      <c r="B15">
        <v>0</v>
      </c>
      <c r="C15">
        <v>44.835000000000001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43.681199999999997</v>
      </c>
      <c r="AH15">
        <v>0</v>
      </c>
      <c r="AI15">
        <v>0</v>
      </c>
      <c r="AJ15">
        <v>0</v>
      </c>
      <c r="AK15">
        <v>53.044199999999996</v>
      </c>
      <c r="AL15">
        <v>10.458</v>
      </c>
      <c r="AM15">
        <v>0</v>
      </c>
      <c r="AN15">
        <v>0.49737999999999999</v>
      </c>
      <c r="AO15">
        <v>0</v>
      </c>
      <c r="AP15">
        <v>2.5619999999999998</v>
      </c>
      <c r="AQ15">
        <v>0</v>
      </c>
      <c r="AR15">
        <v>15.469799999999999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3483.2400639999992</v>
      </c>
    </row>
    <row r="16" spans="1:53">
      <c r="A16" t="s">
        <v>58</v>
      </c>
      <c r="B16">
        <v>0</v>
      </c>
      <c r="C16">
        <v>44.835000000000001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43.681199999999997</v>
      </c>
      <c r="AH16">
        <v>0</v>
      </c>
      <c r="AI16">
        <v>0</v>
      </c>
      <c r="AJ16">
        <v>0</v>
      </c>
      <c r="AK16">
        <v>53.044199999999996</v>
      </c>
      <c r="AL16">
        <v>10.458</v>
      </c>
      <c r="AM16">
        <v>0</v>
      </c>
      <c r="AN16">
        <v>0.49737999999999999</v>
      </c>
      <c r="AO16">
        <v>0</v>
      </c>
      <c r="AP16">
        <v>2.5619999999999998</v>
      </c>
      <c r="AQ16">
        <v>0</v>
      </c>
      <c r="AR16">
        <v>15.469799999999999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3483.2400639999992</v>
      </c>
    </row>
    <row r="17" spans="1:53">
      <c r="A17" t="s">
        <v>59</v>
      </c>
      <c r="B17">
        <v>0</v>
      </c>
      <c r="C17">
        <v>44.835000000000001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43.681199999999997</v>
      </c>
      <c r="AH17">
        <v>0</v>
      </c>
      <c r="AI17">
        <v>0</v>
      </c>
      <c r="AJ17">
        <v>0</v>
      </c>
      <c r="AK17">
        <v>53.044199999999996</v>
      </c>
      <c r="AL17">
        <v>10.458</v>
      </c>
      <c r="AM17">
        <v>0</v>
      </c>
      <c r="AN17">
        <v>0.49737999999999999</v>
      </c>
      <c r="AO17">
        <v>0</v>
      </c>
      <c r="AP17">
        <v>2.8182</v>
      </c>
      <c r="AQ17">
        <v>0</v>
      </c>
      <c r="AR17">
        <v>15.469799999999999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3483.4962639999994</v>
      </c>
    </row>
    <row r="18" spans="1:53">
      <c r="A18" t="s">
        <v>60</v>
      </c>
      <c r="B18">
        <v>0</v>
      </c>
      <c r="C18">
        <v>44.835000000000001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43.681199999999997</v>
      </c>
      <c r="AH18">
        <v>0</v>
      </c>
      <c r="AI18">
        <v>0</v>
      </c>
      <c r="AJ18">
        <v>0</v>
      </c>
      <c r="AK18">
        <v>53.044199999999996</v>
      </c>
      <c r="AL18">
        <v>10.458</v>
      </c>
      <c r="AM18">
        <v>0</v>
      </c>
      <c r="AN18">
        <v>0.49737999999999999</v>
      </c>
      <c r="AO18">
        <v>0</v>
      </c>
      <c r="AP18">
        <v>2.8182</v>
      </c>
      <c r="AQ18">
        <v>0</v>
      </c>
      <c r="AR18">
        <v>15.469799999999999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3483.4962639999994</v>
      </c>
    </row>
    <row r="19" spans="1:53">
      <c r="A19" t="s">
        <v>61</v>
      </c>
      <c r="B19">
        <v>0</v>
      </c>
      <c r="C19">
        <v>44.835000000000001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43.681199999999997</v>
      </c>
      <c r="AH19">
        <v>0</v>
      </c>
      <c r="AI19">
        <v>0</v>
      </c>
      <c r="AJ19">
        <v>0</v>
      </c>
      <c r="AK19">
        <v>53.044199999999996</v>
      </c>
      <c r="AL19">
        <v>2.3239999999999998</v>
      </c>
      <c r="AM19">
        <v>0</v>
      </c>
      <c r="AN19">
        <v>0.49737999999999999</v>
      </c>
      <c r="AO19">
        <v>0</v>
      </c>
      <c r="AP19">
        <v>2.8182</v>
      </c>
      <c r="AQ19">
        <v>0</v>
      </c>
      <c r="AR19">
        <v>15.469799999999999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3475.3622639999994</v>
      </c>
    </row>
    <row r="20" spans="1:53">
      <c r="A20" t="s">
        <v>62</v>
      </c>
      <c r="B20">
        <v>0</v>
      </c>
      <c r="C20">
        <v>44.625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43.681199999999997</v>
      </c>
      <c r="AH20">
        <v>0</v>
      </c>
      <c r="AI20">
        <v>0</v>
      </c>
      <c r="AJ20">
        <v>0</v>
      </c>
      <c r="AK20">
        <v>53.044199999999996</v>
      </c>
      <c r="AL20">
        <v>2.3239999999999998</v>
      </c>
      <c r="AM20">
        <v>0</v>
      </c>
      <c r="AN20">
        <v>0.49737999999999999</v>
      </c>
      <c r="AO20">
        <v>0</v>
      </c>
      <c r="AP20">
        <v>2.8182</v>
      </c>
      <c r="AQ20">
        <v>0</v>
      </c>
      <c r="AR20">
        <v>15.87336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3475.5558239999996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43.681199999999997</v>
      </c>
      <c r="AH21">
        <v>0</v>
      </c>
      <c r="AI21">
        <v>0</v>
      </c>
      <c r="AJ21">
        <v>0</v>
      </c>
      <c r="AK21">
        <v>53.044199999999996</v>
      </c>
      <c r="AL21">
        <v>2.3239999999999998</v>
      </c>
      <c r="AM21">
        <v>0</v>
      </c>
      <c r="AN21">
        <v>0.49737999999999999</v>
      </c>
      <c r="AO21">
        <v>0</v>
      </c>
      <c r="AP21">
        <v>2.8182</v>
      </c>
      <c r="AQ21">
        <v>0</v>
      </c>
      <c r="AR21">
        <v>15.469799999999999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3475.1522639999994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43.681199999999997</v>
      </c>
      <c r="AH22">
        <v>0</v>
      </c>
      <c r="AI22">
        <v>0</v>
      </c>
      <c r="AJ22">
        <v>0</v>
      </c>
      <c r="AK22">
        <v>53.044199999999996</v>
      </c>
      <c r="AL22">
        <v>2.3239999999999998</v>
      </c>
      <c r="AM22">
        <v>0</v>
      </c>
      <c r="AN22">
        <v>0.49737999999999999</v>
      </c>
      <c r="AO22">
        <v>0</v>
      </c>
      <c r="AP22">
        <v>2.8182</v>
      </c>
      <c r="AQ22">
        <v>0</v>
      </c>
      <c r="AR22">
        <v>15.469799999999999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3475.1522639999994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4.4904999999999999</v>
      </c>
      <c r="AF23">
        <v>6.4089999999999998</v>
      </c>
      <c r="AG23">
        <v>43.681199999999997</v>
      </c>
      <c r="AH23">
        <v>0</v>
      </c>
      <c r="AI23">
        <v>0</v>
      </c>
      <c r="AJ23">
        <v>0</v>
      </c>
      <c r="AK23">
        <v>53.044199999999996</v>
      </c>
      <c r="AL23">
        <v>23.24</v>
      </c>
      <c r="AM23">
        <v>0</v>
      </c>
      <c r="AN23">
        <v>0.49737999999999999</v>
      </c>
      <c r="AO23">
        <v>0</v>
      </c>
      <c r="AP23">
        <v>2.8182</v>
      </c>
      <c r="AQ23">
        <v>0</v>
      </c>
      <c r="AR23">
        <v>15.469799999999999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3505.7461039999989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4.4904999999999999</v>
      </c>
      <c r="AF24">
        <v>6.4089999999999998</v>
      </c>
      <c r="AG24">
        <v>43.681199999999997</v>
      </c>
      <c r="AH24">
        <v>0</v>
      </c>
      <c r="AI24">
        <v>0</v>
      </c>
      <c r="AJ24">
        <v>0</v>
      </c>
      <c r="AK24">
        <v>53.044199999999996</v>
      </c>
      <c r="AL24">
        <v>53.451999999999998</v>
      </c>
      <c r="AM24">
        <v>0</v>
      </c>
      <c r="AN24">
        <v>0.49737999999999999</v>
      </c>
      <c r="AO24">
        <v>0</v>
      </c>
      <c r="AP24">
        <v>2.8182</v>
      </c>
      <c r="AQ24">
        <v>0</v>
      </c>
      <c r="AR24">
        <v>15.469799999999999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3535.9581039999989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9.6778399999999998</v>
      </c>
      <c r="AD25">
        <v>0</v>
      </c>
      <c r="AE25">
        <v>4.4904999999999999</v>
      </c>
      <c r="AF25">
        <v>6.4089999999999998</v>
      </c>
      <c r="AG25">
        <v>43.681199999999997</v>
      </c>
      <c r="AH25">
        <v>0</v>
      </c>
      <c r="AI25">
        <v>0</v>
      </c>
      <c r="AJ25">
        <v>0</v>
      </c>
      <c r="AK25">
        <v>53.044199999999996</v>
      </c>
      <c r="AL25">
        <v>53.451999999999998</v>
      </c>
      <c r="AM25">
        <v>0</v>
      </c>
      <c r="AN25">
        <v>0.49737999999999999</v>
      </c>
      <c r="AO25">
        <v>0</v>
      </c>
      <c r="AP25">
        <v>2.5619999999999998</v>
      </c>
      <c r="AQ25">
        <v>0</v>
      </c>
      <c r="AR25">
        <v>15.469799999999999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3535.7019039999986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0</v>
      </c>
      <c r="Y26">
        <v>691.74</v>
      </c>
      <c r="Z26">
        <v>0</v>
      </c>
      <c r="AA26">
        <v>0</v>
      </c>
      <c r="AB26">
        <v>0</v>
      </c>
      <c r="AC26">
        <v>9.6778399999999998</v>
      </c>
      <c r="AD26">
        <v>0</v>
      </c>
      <c r="AE26">
        <v>4.4904999999999999</v>
      </c>
      <c r="AF26">
        <v>6.4089999999999998</v>
      </c>
      <c r="AG26">
        <v>43.681199999999997</v>
      </c>
      <c r="AH26">
        <v>23.390899999999998</v>
      </c>
      <c r="AI26">
        <v>0</v>
      </c>
      <c r="AJ26">
        <v>0</v>
      </c>
      <c r="AK26">
        <v>53.044199999999996</v>
      </c>
      <c r="AL26">
        <v>53.451999999999998</v>
      </c>
      <c r="AM26">
        <v>0</v>
      </c>
      <c r="AN26">
        <v>0.49737999999999999</v>
      </c>
      <c r="AO26">
        <v>0</v>
      </c>
      <c r="AP26">
        <v>2.5619999999999998</v>
      </c>
      <c r="AQ26">
        <v>0</v>
      </c>
      <c r="AR26">
        <v>15.87336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3559.4963639999992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0</v>
      </c>
      <c r="Y27">
        <v>691.74</v>
      </c>
      <c r="Z27">
        <v>0</v>
      </c>
      <c r="AA27">
        <v>0</v>
      </c>
      <c r="AB27">
        <v>0</v>
      </c>
      <c r="AC27">
        <v>9.6778399999999998</v>
      </c>
      <c r="AD27">
        <v>9.1149000000000004</v>
      </c>
      <c r="AE27">
        <v>14.113</v>
      </c>
      <c r="AF27">
        <v>6.4089999999999998</v>
      </c>
      <c r="AG27">
        <v>43.681199999999997</v>
      </c>
      <c r="AH27">
        <v>46.781799999999997</v>
      </c>
      <c r="AI27">
        <v>0</v>
      </c>
      <c r="AJ27">
        <v>0</v>
      </c>
      <c r="AK27">
        <v>53.044199999999996</v>
      </c>
      <c r="AL27">
        <v>53.451999999999998</v>
      </c>
      <c r="AM27">
        <v>0</v>
      </c>
      <c r="AN27">
        <v>0.49737999999999999</v>
      </c>
      <c r="AO27">
        <v>0</v>
      </c>
      <c r="AP27">
        <v>2.5619999999999998</v>
      </c>
      <c r="AQ27">
        <v>15.561</v>
      </c>
      <c r="AR27">
        <v>15.87336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3617.1856639999996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0</v>
      </c>
      <c r="Y28">
        <v>691.74</v>
      </c>
      <c r="Z28">
        <v>0</v>
      </c>
      <c r="AA28">
        <v>0</v>
      </c>
      <c r="AB28">
        <v>0</v>
      </c>
      <c r="AC28">
        <v>9.6778399999999998</v>
      </c>
      <c r="AD28">
        <v>18.229800000000001</v>
      </c>
      <c r="AE28">
        <v>14.113</v>
      </c>
      <c r="AF28">
        <v>6.4089999999999998</v>
      </c>
      <c r="AG28">
        <v>43.681199999999997</v>
      </c>
      <c r="AH28">
        <v>70.172700000000006</v>
      </c>
      <c r="AI28">
        <v>0</v>
      </c>
      <c r="AJ28">
        <v>0</v>
      </c>
      <c r="AK28">
        <v>53.044199999999996</v>
      </c>
      <c r="AL28">
        <v>53.451999999999998</v>
      </c>
      <c r="AM28">
        <v>0</v>
      </c>
      <c r="AN28">
        <v>0.49737999999999999</v>
      </c>
      <c r="AO28">
        <v>0</v>
      </c>
      <c r="AP28">
        <v>2.0495999999999999</v>
      </c>
      <c r="AQ28">
        <v>31.122</v>
      </c>
      <c r="AR28">
        <v>15.87336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3664.7400639999992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0</v>
      </c>
      <c r="Y29">
        <v>691.74</v>
      </c>
      <c r="Z29">
        <v>0</v>
      </c>
      <c r="AA29">
        <v>0</v>
      </c>
      <c r="AB29">
        <v>13.17004</v>
      </c>
      <c r="AC29">
        <v>9.6778399999999998</v>
      </c>
      <c r="AD29">
        <v>27.408107999999999</v>
      </c>
      <c r="AE29">
        <v>14.113</v>
      </c>
      <c r="AF29">
        <v>8.8740000000000006</v>
      </c>
      <c r="AG29">
        <v>43.681199999999997</v>
      </c>
      <c r="AH29">
        <v>93.563599999999994</v>
      </c>
      <c r="AI29">
        <v>0</v>
      </c>
      <c r="AJ29">
        <v>0</v>
      </c>
      <c r="AK29">
        <v>53.044199999999996</v>
      </c>
      <c r="AL29">
        <v>53.451999999999998</v>
      </c>
      <c r="AM29">
        <v>0</v>
      </c>
      <c r="AN29">
        <v>0.49737999999999999</v>
      </c>
      <c r="AO29">
        <v>0</v>
      </c>
      <c r="AP29">
        <v>2.0495999999999999</v>
      </c>
      <c r="AQ29">
        <v>46.683</v>
      </c>
      <c r="AR29">
        <v>15.87336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3728.5053119999984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0</v>
      </c>
      <c r="Y30">
        <v>691.74</v>
      </c>
      <c r="Z30">
        <v>6.5537999999999998</v>
      </c>
      <c r="AA30">
        <v>0</v>
      </c>
      <c r="AB30">
        <v>13.17004</v>
      </c>
      <c r="AC30">
        <v>19.35568</v>
      </c>
      <c r="AD30">
        <v>27.408107999999999</v>
      </c>
      <c r="AE30">
        <v>14.113</v>
      </c>
      <c r="AF30">
        <v>17.748000000000001</v>
      </c>
      <c r="AG30">
        <v>43.681199999999997</v>
      </c>
      <c r="AH30">
        <v>93.563599999999994</v>
      </c>
      <c r="AI30">
        <v>2.5459999999999998</v>
      </c>
      <c r="AJ30">
        <v>0</v>
      </c>
      <c r="AK30">
        <v>53.044199999999996</v>
      </c>
      <c r="AL30">
        <v>23.24</v>
      </c>
      <c r="AM30">
        <v>0</v>
      </c>
      <c r="AN30">
        <v>0.49737999999999999</v>
      </c>
      <c r="AO30">
        <v>0</v>
      </c>
      <c r="AP30">
        <v>2.0495999999999999</v>
      </c>
      <c r="AQ30">
        <v>62.244</v>
      </c>
      <c r="AR30">
        <v>15.87336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3741.5059519999991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0</v>
      </c>
      <c r="Y31">
        <v>691.74</v>
      </c>
      <c r="Z31">
        <v>13.1076</v>
      </c>
      <c r="AA31">
        <v>0</v>
      </c>
      <c r="AB31">
        <v>26.34008</v>
      </c>
      <c r="AC31">
        <v>19.374780999999999</v>
      </c>
      <c r="AD31">
        <v>27.408107999999999</v>
      </c>
      <c r="AE31">
        <v>28.225999999999999</v>
      </c>
      <c r="AF31">
        <v>30.565999999999999</v>
      </c>
      <c r="AG31">
        <v>43.681199999999997</v>
      </c>
      <c r="AH31">
        <v>116.9545</v>
      </c>
      <c r="AI31">
        <v>16.548999999999999</v>
      </c>
      <c r="AJ31">
        <v>0</v>
      </c>
      <c r="AK31">
        <v>53.044199999999996</v>
      </c>
      <c r="AL31">
        <v>10.458</v>
      </c>
      <c r="AM31">
        <v>0</v>
      </c>
      <c r="AN31">
        <v>0.49737999999999999</v>
      </c>
      <c r="AO31">
        <v>0</v>
      </c>
      <c r="AP31">
        <v>1.7934000000000001</v>
      </c>
      <c r="AQ31">
        <v>62.244</v>
      </c>
      <c r="AR31">
        <v>15.87336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3811.4395929999996</v>
      </c>
    </row>
    <row r="32" spans="1:53">
      <c r="A32" t="s">
        <v>74</v>
      </c>
      <c r="B32">
        <v>0</v>
      </c>
      <c r="C32">
        <v>44.625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0</v>
      </c>
      <c r="Y32">
        <v>691.74</v>
      </c>
      <c r="Z32">
        <v>13.1076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33.357999999999997</v>
      </c>
      <c r="AF32">
        <v>30.565999999999999</v>
      </c>
      <c r="AG32">
        <v>43.681199999999997</v>
      </c>
      <c r="AH32">
        <v>116.9545</v>
      </c>
      <c r="AI32">
        <v>16.548999999999999</v>
      </c>
      <c r="AJ32">
        <v>0</v>
      </c>
      <c r="AK32">
        <v>53.044199999999996</v>
      </c>
      <c r="AL32">
        <v>10.458</v>
      </c>
      <c r="AM32">
        <v>0</v>
      </c>
      <c r="AN32">
        <v>0.49737999999999999</v>
      </c>
      <c r="AO32">
        <v>0</v>
      </c>
      <c r="AP32">
        <v>1.7934000000000001</v>
      </c>
      <c r="AQ32">
        <v>62.244</v>
      </c>
      <c r="AR32">
        <v>15.87336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3829.7416329999996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0</v>
      </c>
      <c r="Y33">
        <v>691.74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43.681199999999997</v>
      </c>
      <c r="AH33">
        <v>116.9545</v>
      </c>
      <c r="AI33">
        <v>16.548999999999999</v>
      </c>
      <c r="AJ33">
        <v>0</v>
      </c>
      <c r="AK33">
        <v>53.044199999999996</v>
      </c>
      <c r="AL33">
        <v>10.458</v>
      </c>
      <c r="AM33">
        <v>0</v>
      </c>
      <c r="AN33">
        <v>0.49737999999999999</v>
      </c>
      <c r="AO33">
        <v>0</v>
      </c>
      <c r="AP33">
        <v>1.7934000000000001</v>
      </c>
      <c r="AQ33">
        <v>62.244</v>
      </c>
      <c r="AR33">
        <v>24.48264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3850.680269</v>
      </c>
    </row>
    <row r="34" spans="1:53">
      <c r="A34" t="s">
        <v>76</v>
      </c>
      <c r="B34">
        <v>0</v>
      </c>
      <c r="C34">
        <v>44.31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0</v>
      </c>
      <c r="Y34">
        <v>691.74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43.681199999999997</v>
      </c>
      <c r="AH34">
        <v>116.9545</v>
      </c>
      <c r="AI34">
        <v>16.548999999999999</v>
      </c>
      <c r="AJ34">
        <v>0</v>
      </c>
      <c r="AK34">
        <v>53.044199999999996</v>
      </c>
      <c r="AL34">
        <v>10.458</v>
      </c>
      <c r="AM34">
        <v>0</v>
      </c>
      <c r="AN34">
        <v>0.49737999999999999</v>
      </c>
      <c r="AO34">
        <v>0</v>
      </c>
      <c r="AP34">
        <v>1.5371999999999999</v>
      </c>
      <c r="AQ34">
        <v>62.244</v>
      </c>
      <c r="AR34">
        <v>24.48264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3850.1090689999996</v>
      </c>
    </row>
    <row r="35" spans="1:53">
      <c r="A35" t="s">
        <v>77</v>
      </c>
      <c r="B35">
        <v>0</v>
      </c>
      <c r="C35">
        <v>44.31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0</v>
      </c>
      <c r="Y35">
        <v>691.74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28.225999999999999</v>
      </c>
      <c r="AF35">
        <v>30.565999999999999</v>
      </c>
      <c r="AG35">
        <v>43.681199999999997</v>
      </c>
      <c r="AH35">
        <v>116.9545</v>
      </c>
      <c r="AI35">
        <v>16.548999999999999</v>
      </c>
      <c r="AJ35">
        <v>0</v>
      </c>
      <c r="AK35">
        <v>53.044199999999996</v>
      </c>
      <c r="AL35">
        <v>10.458</v>
      </c>
      <c r="AM35">
        <v>0</v>
      </c>
      <c r="AN35">
        <v>0.49737999999999999</v>
      </c>
      <c r="AO35">
        <v>0</v>
      </c>
      <c r="AP35">
        <v>1.5371999999999999</v>
      </c>
      <c r="AQ35">
        <v>62.244</v>
      </c>
      <c r="AR35">
        <v>24.48264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3828.8985129999996</v>
      </c>
    </row>
    <row r="36" spans="1:53">
      <c r="A36" t="s">
        <v>78</v>
      </c>
      <c r="B36">
        <v>0</v>
      </c>
      <c r="C36">
        <v>44.31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0</v>
      </c>
      <c r="Y36">
        <v>691.74</v>
      </c>
      <c r="Z36">
        <v>13.1076</v>
      </c>
      <c r="AA36">
        <v>0</v>
      </c>
      <c r="AB36">
        <v>26.260100000000001</v>
      </c>
      <c r="AC36">
        <v>19.374780999999999</v>
      </c>
      <c r="AD36">
        <v>27.408107999999999</v>
      </c>
      <c r="AE36">
        <v>14.113</v>
      </c>
      <c r="AF36">
        <v>30.565999999999999</v>
      </c>
      <c r="AG36">
        <v>43.681199999999997</v>
      </c>
      <c r="AH36">
        <v>116.9545</v>
      </c>
      <c r="AI36">
        <v>16.548999999999999</v>
      </c>
      <c r="AJ36">
        <v>0</v>
      </c>
      <c r="AK36">
        <v>53.044199999999996</v>
      </c>
      <c r="AL36">
        <v>10.458</v>
      </c>
      <c r="AM36">
        <v>0</v>
      </c>
      <c r="AN36">
        <v>0.49737999999999999</v>
      </c>
      <c r="AO36">
        <v>0</v>
      </c>
      <c r="AP36">
        <v>1.5371999999999999</v>
      </c>
      <c r="AQ36">
        <v>62.244</v>
      </c>
      <c r="AR36">
        <v>24.48264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3801.5354929999994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0</v>
      </c>
      <c r="Y37">
        <v>691.74</v>
      </c>
      <c r="Z37">
        <v>6.5537999999999998</v>
      </c>
      <c r="AA37">
        <v>0</v>
      </c>
      <c r="AB37">
        <v>13.18337</v>
      </c>
      <c r="AC37">
        <v>9.6778399999999998</v>
      </c>
      <c r="AD37">
        <v>27.408107999999999</v>
      </c>
      <c r="AE37">
        <v>3.8490000000000002</v>
      </c>
      <c r="AF37">
        <v>8.8740000000000006</v>
      </c>
      <c r="AG37">
        <v>43.681199999999997</v>
      </c>
      <c r="AH37">
        <v>93.563599999999994</v>
      </c>
      <c r="AI37">
        <v>2.5459999999999998</v>
      </c>
      <c r="AJ37">
        <v>0</v>
      </c>
      <c r="AK37">
        <v>53.044199999999996</v>
      </c>
      <c r="AL37">
        <v>10.458</v>
      </c>
      <c r="AM37">
        <v>0</v>
      </c>
      <c r="AN37">
        <v>0.49737999999999999</v>
      </c>
      <c r="AO37">
        <v>0</v>
      </c>
      <c r="AP37">
        <v>1.5371999999999999</v>
      </c>
      <c r="AQ37">
        <v>62.244</v>
      </c>
      <c r="AR37">
        <v>15.87336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3694.248842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0</v>
      </c>
      <c r="Y38">
        <v>691.74</v>
      </c>
      <c r="Z38">
        <v>6.5537999999999998</v>
      </c>
      <c r="AA38">
        <v>0</v>
      </c>
      <c r="AB38">
        <v>13.18337</v>
      </c>
      <c r="AC38">
        <v>9.6778399999999998</v>
      </c>
      <c r="AD38">
        <v>18.272072000000001</v>
      </c>
      <c r="AE38">
        <v>3.8490000000000002</v>
      </c>
      <c r="AF38">
        <v>8.8740000000000006</v>
      </c>
      <c r="AG38">
        <v>43.681199999999997</v>
      </c>
      <c r="AH38">
        <v>70.172700000000006</v>
      </c>
      <c r="AI38">
        <v>0</v>
      </c>
      <c r="AJ38">
        <v>0</v>
      </c>
      <c r="AK38">
        <v>53.044199999999996</v>
      </c>
      <c r="AL38">
        <v>10.458</v>
      </c>
      <c r="AM38">
        <v>0</v>
      </c>
      <c r="AN38">
        <v>0.49737999999999999</v>
      </c>
      <c r="AO38">
        <v>0</v>
      </c>
      <c r="AP38">
        <v>1.5371999999999999</v>
      </c>
      <c r="AQ38">
        <v>46.683</v>
      </c>
      <c r="AR38">
        <v>15.87336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3643.6149060000002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0</v>
      </c>
      <c r="Y39">
        <v>691.74</v>
      </c>
      <c r="Z39">
        <v>6.5537999999999998</v>
      </c>
      <c r="AA39">
        <v>0</v>
      </c>
      <c r="AB39">
        <v>13.18337</v>
      </c>
      <c r="AC39">
        <v>9.6778399999999998</v>
      </c>
      <c r="AD39">
        <v>9.1149000000000004</v>
      </c>
      <c r="AE39">
        <v>3.8490000000000002</v>
      </c>
      <c r="AF39">
        <v>8.8740000000000006</v>
      </c>
      <c r="AG39">
        <v>43.681199999999997</v>
      </c>
      <c r="AH39">
        <v>52.369100000000003</v>
      </c>
      <c r="AI39">
        <v>0</v>
      </c>
      <c r="AJ39">
        <v>0</v>
      </c>
      <c r="AK39">
        <v>53.044199999999996</v>
      </c>
      <c r="AL39">
        <v>0</v>
      </c>
      <c r="AM39">
        <v>0</v>
      </c>
      <c r="AN39">
        <v>0.49737999999999999</v>
      </c>
      <c r="AO39">
        <v>0</v>
      </c>
      <c r="AP39">
        <v>1.5371999999999999</v>
      </c>
      <c r="AQ39">
        <v>31.122</v>
      </c>
      <c r="AR39">
        <v>15.87336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3590.6351339999997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0</v>
      </c>
      <c r="Y40">
        <v>691.74</v>
      </c>
      <c r="Z40">
        <v>0</v>
      </c>
      <c r="AA40">
        <v>0</v>
      </c>
      <c r="AB40">
        <v>13.18337</v>
      </c>
      <c r="AC40">
        <v>9.6778399999999998</v>
      </c>
      <c r="AD40">
        <v>8.9827999999999992</v>
      </c>
      <c r="AE40">
        <v>3.8490000000000002</v>
      </c>
      <c r="AF40">
        <v>8.8740000000000006</v>
      </c>
      <c r="AG40">
        <v>43.681199999999997</v>
      </c>
      <c r="AH40">
        <v>46.781799999999997</v>
      </c>
      <c r="AI40">
        <v>0</v>
      </c>
      <c r="AJ40">
        <v>0</v>
      </c>
      <c r="AK40">
        <v>53.044199999999996</v>
      </c>
      <c r="AL40">
        <v>0</v>
      </c>
      <c r="AM40">
        <v>0</v>
      </c>
      <c r="AN40">
        <v>0.49737999999999999</v>
      </c>
      <c r="AO40">
        <v>0</v>
      </c>
      <c r="AP40">
        <v>1.5371999999999999</v>
      </c>
      <c r="AQ40">
        <v>15.561</v>
      </c>
      <c r="AR40">
        <v>15.87336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3562.8009340000003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0</v>
      </c>
      <c r="Y41">
        <v>691.74</v>
      </c>
      <c r="Z41">
        <v>0</v>
      </c>
      <c r="AA41">
        <v>0</v>
      </c>
      <c r="AB41">
        <v>13.18337</v>
      </c>
      <c r="AC41">
        <v>9.2958200000000009</v>
      </c>
      <c r="AD41">
        <v>0</v>
      </c>
      <c r="AE41">
        <v>3.8490000000000002</v>
      </c>
      <c r="AF41">
        <v>8.8740000000000006</v>
      </c>
      <c r="AG41">
        <v>43.681199999999997</v>
      </c>
      <c r="AH41">
        <v>23.390899999999998</v>
      </c>
      <c r="AI41">
        <v>0</v>
      </c>
      <c r="AJ41">
        <v>0</v>
      </c>
      <c r="AK41">
        <v>53.044199999999996</v>
      </c>
      <c r="AL41">
        <v>0</v>
      </c>
      <c r="AM41">
        <v>0</v>
      </c>
      <c r="AN41">
        <v>0.49737999999999999</v>
      </c>
      <c r="AO41">
        <v>0</v>
      </c>
      <c r="AP41">
        <v>1.7934000000000001</v>
      </c>
      <c r="AQ41">
        <v>2.9609999999999999</v>
      </c>
      <c r="AR41">
        <v>15.87336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3517.7014139999992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0</v>
      </c>
      <c r="Y42">
        <v>691.74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3.8490000000000002</v>
      </c>
      <c r="AF42">
        <v>8.8740000000000006</v>
      </c>
      <c r="AG42">
        <v>43.681199999999997</v>
      </c>
      <c r="AH42">
        <v>0</v>
      </c>
      <c r="AI42">
        <v>0</v>
      </c>
      <c r="AJ42">
        <v>0</v>
      </c>
      <c r="AK42">
        <v>53.044199999999996</v>
      </c>
      <c r="AL42">
        <v>0</v>
      </c>
      <c r="AM42">
        <v>0</v>
      </c>
      <c r="AN42">
        <v>0.49737999999999999</v>
      </c>
      <c r="AO42">
        <v>0</v>
      </c>
      <c r="AP42">
        <v>2.0495999999999999</v>
      </c>
      <c r="AQ42">
        <v>0</v>
      </c>
      <c r="AR42">
        <v>15.87336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3482.1899239999993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90.243750000000006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0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43.681199999999997</v>
      </c>
      <c r="AH43">
        <v>0</v>
      </c>
      <c r="AI43">
        <v>0</v>
      </c>
      <c r="AJ43">
        <v>0</v>
      </c>
      <c r="AK43">
        <v>53.044199999999996</v>
      </c>
      <c r="AL43">
        <v>0</v>
      </c>
      <c r="AM43">
        <v>0</v>
      </c>
      <c r="AN43">
        <v>0.49737999999999999</v>
      </c>
      <c r="AO43">
        <v>0</v>
      </c>
      <c r="AP43">
        <v>6.5331000000000001</v>
      </c>
      <c r="AQ43">
        <v>0</v>
      </c>
      <c r="AR43">
        <v>15.87336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3459.3370240000004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90.243750000000006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0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43.681199999999997</v>
      </c>
      <c r="AH44">
        <v>0</v>
      </c>
      <c r="AI44">
        <v>0</v>
      </c>
      <c r="AJ44">
        <v>0</v>
      </c>
      <c r="AK44">
        <v>53.044199999999996</v>
      </c>
      <c r="AL44">
        <v>0</v>
      </c>
      <c r="AM44">
        <v>0</v>
      </c>
      <c r="AN44">
        <v>0.49737999999999999</v>
      </c>
      <c r="AO44">
        <v>0</v>
      </c>
      <c r="AP44">
        <v>6.5331000000000001</v>
      </c>
      <c r="AQ44">
        <v>0</v>
      </c>
      <c r="AR44">
        <v>16.142399999999999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3459.3960640000005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89.625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0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43.681199999999997</v>
      </c>
      <c r="AH45">
        <v>0</v>
      </c>
      <c r="AI45">
        <v>0</v>
      </c>
      <c r="AJ45">
        <v>0</v>
      </c>
      <c r="AK45">
        <v>53.044199999999996</v>
      </c>
      <c r="AL45">
        <v>0</v>
      </c>
      <c r="AM45">
        <v>0</v>
      </c>
      <c r="AN45">
        <v>0.49737999999999999</v>
      </c>
      <c r="AO45">
        <v>0</v>
      </c>
      <c r="AP45">
        <v>6.5331000000000001</v>
      </c>
      <c r="AQ45">
        <v>0</v>
      </c>
      <c r="AR45">
        <v>24.48264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3467.1175539999999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89.625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43.681199999999997</v>
      </c>
      <c r="AH46">
        <v>0</v>
      </c>
      <c r="AI46">
        <v>0</v>
      </c>
      <c r="AJ46">
        <v>0</v>
      </c>
      <c r="AK46">
        <v>53.044199999999996</v>
      </c>
      <c r="AL46">
        <v>0</v>
      </c>
      <c r="AM46">
        <v>0</v>
      </c>
      <c r="AN46">
        <v>0.49737999999999999</v>
      </c>
      <c r="AO46">
        <v>0</v>
      </c>
      <c r="AP46">
        <v>6.5331000000000001</v>
      </c>
      <c r="AQ46">
        <v>0</v>
      </c>
      <c r="AR46">
        <v>24.48264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3467.1175539999999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89.625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43.681199999999997</v>
      </c>
      <c r="AH47">
        <v>0</v>
      </c>
      <c r="AI47">
        <v>0</v>
      </c>
      <c r="AJ47">
        <v>0</v>
      </c>
      <c r="AK47">
        <v>53.044199999999996</v>
      </c>
      <c r="AL47">
        <v>0</v>
      </c>
      <c r="AM47">
        <v>0</v>
      </c>
      <c r="AN47">
        <v>0.49737999999999999</v>
      </c>
      <c r="AO47">
        <v>0</v>
      </c>
      <c r="AP47">
        <v>6.5331000000000001</v>
      </c>
      <c r="AQ47">
        <v>0</v>
      </c>
      <c r="AR47">
        <v>24.48264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3464.6525540000002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89.625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43.681199999999997</v>
      </c>
      <c r="AH48">
        <v>0</v>
      </c>
      <c r="AI48">
        <v>0</v>
      </c>
      <c r="AJ48">
        <v>0</v>
      </c>
      <c r="AK48">
        <v>53.044199999999996</v>
      </c>
      <c r="AL48">
        <v>0</v>
      </c>
      <c r="AM48">
        <v>0</v>
      </c>
      <c r="AN48">
        <v>0.49737999999999999</v>
      </c>
      <c r="AO48">
        <v>0</v>
      </c>
      <c r="AP48">
        <v>6.5331000000000001</v>
      </c>
      <c r="AQ48">
        <v>0</v>
      </c>
      <c r="AR48">
        <v>24.48264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3464.6525540000002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89.625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43.681199999999997</v>
      </c>
      <c r="AH49">
        <v>0</v>
      </c>
      <c r="AI49">
        <v>0</v>
      </c>
      <c r="AJ49">
        <v>0</v>
      </c>
      <c r="AK49">
        <v>53.044199999999996</v>
      </c>
      <c r="AL49">
        <v>0</v>
      </c>
      <c r="AM49">
        <v>0</v>
      </c>
      <c r="AN49">
        <v>0.49737999999999999</v>
      </c>
      <c r="AO49">
        <v>0</v>
      </c>
      <c r="AP49">
        <v>2.6901000000000002</v>
      </c>
      <c r="AQ49">
        <v>0</v>
      </c>
      <c r="AR49">
        <v>15.87336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3452.2002739999998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89.625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43.681199999999997</v>
      </c>
      <c r="AH50">
        <v>0</v>
      </c>
      <c r="AI50">
        <v>0</v>
      </c>
      <c r="AJ50">
        <v>0</v>
      </c>
      <c r="AK50">
        <v>53.044199999999996</v>
      </c>
      <c r="AL50">
        <v>0</v>
      </c>
      <c r="AM50">
        <v>0</v>
      </c>
      <c r="AN50">
        <v>0.49737999999999999</v>
      </c>
      <c r="AO50">
        <v>0</v>
      </c>
      <c r="AP50">
        <v>2.6901000000000002</v>
      </c>
      <c r="AQ50">
        <v>0</v>
      </c>
      <c r="AR50">
        <v>15.87336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3452.2002739999998</v>
      </c>
    </row>
    <row r="51" spans="1:53">
      <c r="A51" t="s">
        <v>93</v>
      </c>
      <c r="B51">
        <v>0</v>
      </c>
      <c r="C51">
        <v>44.1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89.625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43.681199999999997</v>
      </c>
      <c r="AH51">
        <v>0</v>
      </c>
      <c r="AI51">
        <v>0</v>
      </c>
      <c r="AJ51">
        <v>0</v>
      </c>
      <c r="AK51">
        <v>53.044199999999996</v>
      </c>
      <c r="AL51">
        <v>11.62</v>
      </c>
      <c r="AM51">
        <v>0</v>
      </c>
      <c r="AN51">
        <v>0.49737999999999999</v>
      </c>
      <c r="AO51">
        <v>0</v>
      </c>
      <c r="AP51">
        <v>2.6901000000000002</v>
      </c>
      <c r="AQ51">
        <v>0</v>
      </c>
      <c r="AR51">
        <v>15.87336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3462.7242740000002</v>
      </c>
    </row>
    <row r="52" spans="1:53">
      <c r="A52" t="s">
        <v>94</v>
      </c>
      <c r="B52">
        <v>0</v>
      </c>
      <c r="C52">
        <v>44.1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89.625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43.681199999999997</v>
      </c>
      <c r="AH52">
        <v>0</v>
      </c>
      <c r="AI52">
        <v>0</v>
      </c>
      <c r="AJ52">
        <v>0</v>
      </c>
      <c r="AK52">
        <v>53.044199999999996</v>
      </c>
      <c r="AL52">
        <v>11.62</v>
      </c>
      <c r="AM52">
        <v>0</v>
      </c>
      <c r="AN52">
        <v>0.49737999999999999</v>
      </c>
      <c r="AO52">
        <v>0</v>
      </c>
      <c r="AP52">
        <v>2.6901000000000002</v>
      </c>
      <c r="AQ52">
        <v>0</v>
      </c>
      <c r="AR52">
        <v>15.87336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3462.7242740000002</v>
      </c>
    </row>
    <row r="53" spans="1:53">
      <c r="A53" t="s">
        <v>95</v>
      </c>
      <c r="B53">
        <v>0</v>
      </c>
      <c r="C53">
        <v>43.89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89.625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43.681199999999997</v>
      </c>
      <c r="AH53">
        <v>0</v>
      </c>
      <c r="AI53">
        <v>0</v>
      </c>
      <c r="AJ53">
        <v>0</v>
      </c>
      <c r="AK53">
        <v>53.044199999999996</v>
      </c>
      <c r="AL53">
        <v>11.62</v>
      </c>
      <c r="AM53">
        <v>0</v>
      </c>
      <c r="AN53">
        <v>0.49737999999999999</v>
      </c>
      <c r="AO53">
        <v>0</v>
      </c>
      <c r="AP53">
        <v>2.6901000000000002</v>
      </c>
      <c r="AQ53">
        <v>0</v>
      </c>
      <c r="AR53">
        <v>15.87336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3462.5142740000001</v>
      </c>
    </row>
    <row r="54" spans="1:53">
      <c r="A54" t="s">
        <v>96</v>
      </c>
      <c r="B54">
        <v>0</v>
      </c>
      <c r="C54">
        <v>43.89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89.625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43.681199999999997</v>
      </c>
      <c r="AH54">
        <v>0</v>
      </c>
      <c r="AI54">
        <v>0</v>
      </c>
      <c r="AJ54">
        <v>0</v>
      </c>
      <c r="AK54">
        <v>53.044199999999996</v>
      </c>
      <c r="AL54">
        <v>11.62</v>
      </c>
      <c r="AM54">
        <v>0</v>
      </c>
      <c r="AN54">
        <v>0.49737999999999999</v>
      </c>
      <c r="AO54">
        <v>0</v>
      </c>
      <c r="AP54">
        <v>2.6901000000000002</v>
      </c>
      <c r="AQ54">
        <v>0</v>
      </c>
      <c r="AR54">
        <v>15.87336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3462.5142740000001</v>
      </c>
    </row>
    <row r="55" spans="1:53">
      <c r="A55" t="s">
        <v>97</v>
      </c>
      <c r="B55">
        <v>0</v>
      </c>
      <c r="C55">
        <v>43.89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89.625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43.681199999999997</v>
      </c>
      <c r="AH55">
        <v>0</v>
      </c>
      <c r="AI55">
        <v>0</v>
      </c>
      <c r="AJ55">
        <v>0</v>
      </c>
      <c r="AK55">
        <v>53.044199999999996</v>
      </c>
      <c r="AL55">
        <v>11.62</v>
      </c>
      <c r="AM55">
        <v>0</v>
      </c>
      <c r="AN55">
        <v>0.49737999999999999</v>
      </c>
      <c r="AO55">
        <v>0</v>
      </c>
      <c r="AP55">
        <v>2.6901000000000002</v>
      </c>
      <c r="AQ55">
        <v>0</v>
      </c>
      <c r="AR55">
        <v>15.87336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3461.9662739999994</v>
      </c>
    </row>
    <row r="56" spans="1:53">
      <c r="A56" t="s">
        <v>98</v>
      </c>
      <c r="B56">
        <v>0</v>
      </c>
      <c r="C56">
        <v>43.89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89.625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43.681199999999997</v>
      </c>
      <c r="AH56">
        <v>0</v>
      </c>
      <c r="AI56">
        <v>0</v>
      </c>
      <c r="AJ56">
        <v>0</v>
      </c>
      <c r="AK56">
        <v>53.044199999999996</v>
      </c>
      <c r="AL56">
        <v>11.62</v>
      </c>
      <c r="AM56">
        <v>0</v>
      </c>
      <c r="AN56">
        <v>0.49737999999999999</v>
      </c>
      <c r="AO56">
        <v>0</v>
      </c>
      <c r="AP56">
        <v>2.6901000000000002</v>
      </c>
      <c r="AQ56">
        <v>0</v>
      </c>
      <c r="AR56">
        <v>15.87336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3461.9662739999994</v>
      </c>
    </row>
    <row r="57" spans="1:53">
      <c r="A57" t="s">
        <v>99</v>
      </c>
      <c r="B57">
        <v>0</v>
      </c>
      <c r="C57">
        <v>43.89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89.625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43.681199999999997</v>
      </c>
      <c r="AH57">
        <v>0</v>
      </c>
      <c r="AI57">
        <v>0</v>
      </c>
      <c r="AJ57">
        <v>0</v>
      </c>
      <c r="AK57">
        <v>53.044199999999996</v>
      </c>
      <c r="AL57">
        <v>10.458</v>
      </c>
      <c r="AM57">
        <v>0</v>
      </c>
      <c r="AN57">
        <v>0.49737999999999999</v>
      </c>
      <c r="AO57">
        <v>0</v>
      </c>
      <c r="AP57">
        <v>2.6901000000000002</v>
      </c>
      <c r="AQ57">
        <v>0</v>
      </c>
      <c r="AR57">
        <v>15.87336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3460.8042739999996</v>
      </c>
    </row>
    <row r="58" spans="1:53">
      <c r="A58" t="s">
        <v>100</v>
      </c>
      <c r="B58">
        <v>0</v>
      </c>
      <c r="C58">
        <v>43.89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89.625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43.681199999999997</v>
      </c>
      <c r="AH58">
        <v>0</v>
      </c>
      <c r="AI58">
        <v>0</v>
      </c>
      <c r="AJ58">
        <v>0</v>
      </c>
      <c r="AK58">
        <v>53.044199999999996</v>
      </c>
      <c r="AL58">
        <v>10.458</v>
      </c>
      <c r="AM58">
        <v>0</v>
      </c>
      <c r="AN58">
        <v>0.49737999999999999</v>
      </c>
      <c r="AO58">
        <v>0</v>
      </c>
      <c r="AP58">
        <v>2.6901000000000002</v>
      </c>
      <c r="AQ58">
        <v>0</v>
      </c>
      <c r="AR58">
        <v>15.87336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3460.8042739999996</v>
      </c>
    </row>
    <row r="59" spans="1:53">
      <c r="A59" t="s">
        <v>101</v>
      </c>
      <c r="B59">
        <v>0</v>
      </c>
      <c r="C59">
        <v>43.89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90.243750000000006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14.113</v>
      </c>
      <c r="AF59">
        <v>6.4089999999999998</v>
      </c>
      <c r="AG59">
        <v>43.681199999999997</v>
      </c>
      <c r="AH59">
        <v>0</v>
      </c>
      <c r="AI59">
        <v>0</v>
      </c>
      <c r="AJ59">
        <v>0</v>
      </c>
      <c r="AK59">
        <v>53.044199999999996</v>
      </c>
      <c r="AL59">
        <v>10.458</v>
      </c>
      <c r="AM59">
        <v>0</v>
      </c>
      <c r="AN59">
        <v>0.49737999999999999</v>
      </c>
      <c r="AO59">
        <v>0</v>
      </c>
      <c r="AP59">
        <v>3.3306</v>
      </c>
      <c r="AQ59">
        <v>0</v>
      </c>
      <c r="AR59">
        <v>15.87336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3472.3275239999998</v>
      </c>
    </row>
    <row r="60" spans="1:53">
      <c r="A60" t="s">
        <v>102</v>
      </c>
      <c r="B60">
        <v>0</v>
      </c>
      <c r="C60">
        <v>43.89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90.243750000000006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14.113</v>
      </c>
      <c r="AF60">
        <v>6.4089999999999998</v>
      </c>
      <c r="AG60">
        <v>43.681199999999997</v>
      </c>
      <c r="AH60">
        <v>0</v>
      </c>
      <c r="AI60">
        <v>0</v>
      </c>
      <c r="AJ60">
        <v>0</v>
      </c>
      <c r="AK60">
        <v>53.044199999999996</v>
      </c>
      <c r="AL60">
        <v>23.24</v>
      </c>
      <c r="AM60">
        <v>0</v>
      </c>
      <c r="AN60">
        <v>0.49737999999999999</v>
      </c>
      <c r="AO60">
        <v>0</v>
      </c>
      <c r="AP60">
        <v>3.3306</v>
      </c>
      <c r="AQ60">
        <v>0</v>
      </c>
      <c r="AR60">
        <v>15.87336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3485.1095239999995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90.243750000000006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14.113</v>
      </c>
      <c r="AF61">
        <v>6.4089999999999998</v>
      </c>
      <c r="AG61">
        <v>43.681199999999997</v>
      </c>
      <c r="AH61">
        <v>0</v>
      </c>
      <c r="AI61">
        <v>0</v>
      </c>
      <c r="AJ61">
        <v>0</v>
      </c>
      <c r="AK61">
        <v>53.044199999999996</v>
      </c>
      <c r="AL61">
        <v>53.451999999999998</v>
      </c>
      <c r="AM61">
        <v>0</v>
      </c>
      <c r="AN61">
        <v>0.49737999999999999</v>
      </c>
      <c r="AO61">
        <v>0</v>
      </c>
      <c r="AP61">
        <v>3.3306</v>
      </c>
      <c r="AQ61">
        <v>0</v>
      </c>
      <c r="AR61">
        <v>15.87336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3515.3215239999995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90.243750000000006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14.113</v>
      </c>
      <c r="AF62">
        <v>6.4089999999999998</v>
      </c>
      <c r="AG62">
        <v>43.681199999999997</v>
      </c>
      <c r="AH62">
        <v>0</v>
      </c>
      <c r="AI62">
        <v>0</v>
      </c>
      <c r="AJ62">
        <v>0</v>
      </c>
      <c r="AK62">
        <v>53.044199999999996</v>
      </c>
      <c r="AL62">
        <v>53.451999999999998</v>
      </c>
      <c r="AM62">
        <v>0</v>
      </c>
      <c r="AN62">
        <v>0.49737999999999999</v>
      </c>
      <c r="AO62">
        <v>0</v>
      </c>
      <c r="AP62">
        <v>3.3306</v>
      </c>
      <c r="AQ62">
        <v>0</v>
      </c>
      <c r="AR62">
        <v>15.87336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3515.3215239999995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90.243750000000006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14.113</v>
      </c>
      <c r="AF63">
        <v>6.4089999999999998</v>
      </c>
      <c r="AG63">
        <v>43.681199999999997</v>
      </c>
      <c r="AH63">
        <v>0</v>
      </c>
      <c r="AI63">
        <v>0</v>
      </c>
      <c r="AJ63">
        <v>0</v>
      </c>
      <c r="AK63">
        <v>53.044199999999996</v>
      </c>
      <c r="AL63">
        <v>53.451999999999998</v>
      </c>
      <c r="AM63">
        <v>0</v>
      </c>
      <c r="AN63">
        <v>0.49737999999999999</v>
      </c>
      <c r="AO63">
        <v>0</v>
      </c>
      <c r="AP63">
        <v>3.3306</v>
      </c>
      <c r="AQ63">
        <v>0</v>
      </c>
      <c r="AR63">
        <v>15.87336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3515.3215239999995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90.243750000000006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14.113</v>
      </c>
      <c r="AF64">
        <v>6.4089999999999998</v>
      </c>
      <c r="AG64">
        <v>43.681199999999997</v>
      </c>
      <c r="AH64">
        <v>0</v>
      </c>
      <c r="AI64">
        <v>0</v>
      </c>
      <c r="AJ64">
        <v>0</v>
      </c>
      <c r="AK64">
        <v>53.044199999999996</v>
      </c>
      <c r="AL64">
        <v>23.24</v>
      </c>
      <c r="AM64">
        <v>0</v>
      </c>
      <c r="AN64">
        <v>0.49737999999999999</v>
      </c>
      <c r="AO64">
        <v>0</v>
      </c>
      <c r="AP64">
        <v>3.3306</v>
      </c>
      <c r="AQ64">
        <v>0</v>
      </c>
      <c r="AR64">
        <v>15.87336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3485.1095239999995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90.243750000000006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14.113</v>
      </c>
      <c r="AF65">
        <v>6.4089999999999998</v>
      </c>
      <c r="AG65">
        <v>43.681199999999997</v>
      </c>
      <c r="AH65">
        <v>0</v>
      </c>
      <c r="AI65">
        <v>0</v>
      </c>
      <c r="AJ65">
        <v>0</v>
      </c>
      <c r="AK65">
        <v>53.044199999999996</v>
      </c>
      <c r="AL65">
        <v>10.458</v>
      </c>
      <c r="AM65">
        <v>0</v>
      </c>
      <c r="AN65">
        <v>0.49737999999999999</v>
      </c>
      <c r="AO65">
        <v>0</v>
      </c>
      <c r="AP65">
        <v>4.6116000000000001</v>
      </c>
      <c r="AQ65">
        <v>0</v>
      </c>
      <c r="AR65">
        <v>15.87336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3473.6085240000002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90.243750000000006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14.113</v>
      </c>
      <c r="AF66">
        <v>6.4089999999999998</v>
      </c>
      <c r="AG66">
        <v>43.681199999999997</v>
      </c>
      <c r="AH66">
        <v>0</v>
      </c>
      <c r="AI66">
        <v>0</v>
      </c>
      <c r="AJ66">
        <v>0</v>
      </c>
      <c r="AK66">
        <v>53.044199999999996</v>
      </c>
      <c r="AL66">
        <v>10.458</v>
      </c>
      <c r="AM66">
        <v>0</v>
      </c>
      <c r="AN66">
        <v>0.49737999999999999</v>
      </c>
      <c r="AO66">
        <v>0</v>
      </c>
      <c r="AP66">
        <v>4.6116000000000001</v>
      </c>
      <c r="AQ66">
        <v>0</v>
      </c>
      <c r="AR66">
        <v>15.87336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3473.6085240000002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90.243750000000006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14.113</v>
      </c>
      <c r="AF67">
        <v>6.4089999999999998</v>
      </c>
      <c r="AG67">
        <v>43.681199999999997</v>
      </c>
      <c r="AH67">
        <v>0</v>
      </c>
      <c r="AI67">
        <v>0</v>
      </c>
      <c r="AJ67">
        <v>0</v>
      </c>
      <c r="AK67">
        <v>53.044199999999996</v>
      </c>
      <c r="AL67">
        <v>10.458</v>
      </c>
      <c r="AM67">
        <v>0</v>
      </c>
      <c r="AN67">
        <v>0.49737999999999999</v>
      </c>
      <c r="AO67">
        <v>0</v>
      </c>
      <c r="AP67">
        <v>6.5331000000000001</v>
      </c>
      <c r="AQ67">
        <v>14.994</v>
      </c>
      <c r="AR67">
        <v>22.868400000000001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3497.7290640000001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90.243750000000006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14.113</v>
      </c>
      <c r="AF68">
        <v>6.4089999999999998</v>
      </c>
      <c r="AG68">
        <v>43.681199999999997</v>
      </c>
      <c r="AH68">
        <v>0</v>
      </c>
      <c r="AI68">
        <v>0</v>
      </c>
      <c r="AJ68">
        <v>0</v>
      </c>
      <c r="AK68">
        <v>53.044199999999996</v>
      </c>
      <c r="AL68">
        <v>10.458</v>
      </c>
      <c r="AM68">
        <v>0</v>
      </c>
      <c r="AN68">
        <v>0.49737999999999999</v>
      </c>
      <c r="AO68">
        <v>0</v>
      </c>
      <c r="AP68">
        <v>2.0495999999999999</v>
      </c>
      <c r="AQ68">
        <v>29.61</v>
      </c>
      <c r="AR68">
        <v>22.868400000000001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3507.8615639999998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90.243750000000006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14.113</v>
      </c>
      <c r="AF69">
        <v>6.4089999999999998</v>
      </c>
      <c r="AG69">
        <v>43.681199999999997</v>
      </c>
      <c r="AH69">
        <v>18.940000000000001</v>
      </c>
      <c r="AI69">
        <v>0</v>
      </c>
      <c r="AJ69">
        <v>0</v>
      </c>
      <c r="AK69">
        <v>53.044199999999996</v>
      </c>
      <c r="AL69">
        <v>10.458</v>
      </c>
      <c r="AM69">
        <v>0</v>
      </c>
      <c r="AN69">
        <v>0.49737999999999999</v>
      </c>
      <c r="AO69">
        <v>0</v>
      </c>
      <c r="AP69">
        <v>1.0247999999999999</v>
      </c>
      <c r="AQ69">
        <v>29.61</v>
      </c>
      <c r="AR69">
        <v>22.868400000000001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3535.454604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90.243750000000006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0</v>
      </c>
      <c r="Y70">
        <v>691.74</v>
      </c>
      <c r="Z70">
        <v>0</v>
      </c>
      <c r="AA70">
        <v>0</v>
      </c>
      <c r="AB70">
        <v>0</v>
      </c>
      <c r="AC70">
        <v>9.6778399999999998</v>
      </c>
      <c r="AD70">
        <v>0</v>
      </c>
      <c r="AE70">
        <v>14.113</v>
      </c>
      <c r="AF70">
        <v>6.4089999999999998</v>
      </c>
      <c r="AG70">
        <v>43.681199999999997</v>
      </c>
      <c r="AH70">
        <v>37.880000000000003</v>
      </c>
      <c r="AI70">
        <v>0</v>
      </c>
      <c r="AJ70">
        <v>0</v>
      </c>
      <c r="AK70">
        <v>53.044199999999996</v>
      </c>
      <c r="AL70">
        <v>10.458</v>
      </c>
      <c r="AM70">
        <v>0</v>
      </c>
      <c r="AN70">
        <v>0.49737999999999999</v>
      </c>
      <c r="AO70">
        <v>0</v>
      </c>
      <c r="AP70">
        <v>1.0247999999999999</v>
      </c>
      <c r="AQ70">
        <v>46.683</v>
      </c>
      <c r="AR70">
        <v>15.87336</v>
      </c>
      <c r="AS70">
        <v>0</v>
      </c>
      <c r="AT70">
        <v>12.063359999999999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3565.2883240000001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90.243750000000006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0</v>
      </c>
      <c r="Y71">
        <v>691.74</v>
      </c>
      <c r="Z71">
        <v>6.5537999999999998</v>
      </c>
      <c r="AA71">
        <v>0</v>
      </c>
      <c r="AB71">
        <v>13.17004</v>
      </c>
      <c r="AC71">
        <v>19.374780999999999</v>
      </c>
      <c r="AD71">
        <v>9.1149000000000004</v>
      </c>
      <c r="AE71">
        <v>14.113</v>
      </c>
      <c r="AF71">
        <v>8.8740000000000006</v>
      </c>
      <c r="AG71">
        <v>43.681199999999997</v>
      </c>
      <c r="AH71">
        <v>57.861699999999999</v>
      </c>
      <c r="AI71">
        <v>0</v>
      </c>
      <c r="AJ71">
        <v>0</v>
      </c>
      <c r="AK71">
        <v>53.044199999999996</v>
      </c>
      <c r="AL71">
        <v>10.458</v>
      </c>
      <c r="AM71">
        <v>0</v>
      </c>
      <c r="AN71">
        <v>0.49737999999999999</v>
      </c>
      <c r="AO71">
        <v>0</v>
      </c>
      <c r="AP71">
        <v>1.7934000000000001</v>
      </c>
      <c r="AQ71">
        <v>62.244</v>
      </c>
      <c r="AR71">
        <v>15.87336</v>
      </c>
      <c r="AS71">
        <v>0</v>
      </c>
      <c r="AT71">
        <v>12.063359999999999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3642.6003049999999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90.243750000000006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0</v>
      </c>
      <c r="Y72">
        <v>691.74</v>
      </c>
      <c r="Z72">
        <v>6.5537999999999998</v>
      </c>
      <c r="AA72">
        <v>0</v>
      </c>
      <c r="AB72">
        <v>13.17004</v>
      </c>
      <c r="AC72">
        <v>19.374780999999999</v>
      </c>
      <c r="AD72">
        <v>18.229800000000001</v>
      </c>
      <c r="AE72">
        <v>28.225999999999999</v>
      </c>
      <c r="AF72">
        <v>17.748000000000001</v>
      </c>
      <c r="AG72">
        <v>43.681199999999997</v>
      </c>
      <c r="AH72">
        <v>80.495000000000005</v>
      </c>
      <c r="AI72">
        <v>2.5459999999999998</v>
      </c>
      <c r="AJ72">
        <v>0</v>
      </c>
      <c r="AK72">
        <v>53.044199999999996</v>
      </c>
      <c r="AL72">
        <v>10.458</v>
      </c>
      <c r="AM72">
        <v>0</v>
      </c>
      <c r="AN72">
        <v>0.49737999999999999</v>
      </c>
      <c r="AO72">
        <v>0</v>
      </c>
      <c r="AP72">
        <v>1.5371999999999999</v>
      </c>
      <c r="AQ72">
        <v>62.244</v>
      </c>
      <c r="AR72">
        <v>15.87336</v>
      </c>
      <c r="AS72">
        <v>0</v>
      </c>
      <c r="AT72">
        <v>12.47536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3700.0373050000003</v>
      </c>
    </row>
    <row r="73" spans="1:53">
      <c r="A73" t="s">
        <v>115</v>
      </c>
      <c r="B73">
        <v>0</v>
      </c>
      <c r="C73">
        <v>44.31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90.243750000000006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0</v>
      </c>
      <c r="Y73">
        <v>691.74</v>
      </c>
      <c r="Z73">
        <v>13.1076</v>
      </c>
      <c r="AA73">
        <v>0</v>
      </c>
      <c r="AB73">
        <v>26.34008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43.681199999999997</v>
      </c>
      <c r="AH73">
        <v>116.9545</v>
      </c>
      <c r="AI73">
        <v>16.548999999999999</v>
      </c>
      <c r="AJ73">
        <v>0</v>
      </c>
      <c r="AK73">
        <v>53.044199999999996</v>
      </c>
      <c r="AL73">
        <v>10.458</v>
      </c>
      <c r="AM73">
        <v>0</v>
      </c>
      <c r="AN73">
        <v>0.49737999999999999</v>
      </c>
      <c r="AO73">
        <v>0</v>
      </c>
      <c r="AP73">
        <v>1.5371999999999999</v>
      </c>
      <c r="AQ73">
        <v>62.244</v>
      </c>
      <c r="AR73">
        <v>15.87336</v>
      </c>
      <c r="AS73">
        <v>0</v>
      </c>
      <c r="AT73">
        <v>12.47536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3813.6405089999998</v>
      </c>
    </row>
    <row r="74" spans="1:53">
      <c r="A74" t="s">
        <v>116</v>
      </c>
      <c r="B74">
        <v>0</v>
      </c>
      <c r="C74">
        <v>44.31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90.243750000000006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0</v>
      </c>
      <c r="Y74">
        <v>691.74</v>
      </c>
      <c r="Z74">
        <v>13.1076</v>
      </c>
      <c r="AA74">
        <v>0</v>
      </c>
      <c r="AB74">
        <v>39.510120000000001</v>
      </c>
      <c r="AC74">
        <v>19.374780999999999</v>
      </c>
      <c r="AD74">
        <v>27.408107999999999</v>
      </c>
      <c r="AE74">
        <v>49.436556000000003</v>
      </c>
      <c r="AF74">
        <v>30.565999999999999</v>
      </c>
      <c r="AG74">
        <v>43.681199999999997</v>
      </c>
      <c r="AH74">
        <v>140.34540000000001</v>
      </c>
      <c r="AI74">
        <v>16.548999999999999</v>
      </c>
      <c r="AJ74">
        <v>0</v>
      </c>
      <c r="AK74">
        <v>53.044199999999996</v>
      </c>
      <c r="AL74">
        <v>23.24</v>
      </c>
      <c r="AM74">
        <v>0</v>
      </c>
      <c r="AN74">
        <v>0.49737999999999999</v>
      </c>
      <c r="AO74">
        <v>0</v>
      </c>
      <c r="AP74">
        <v>1.5371999999999999</v>
      </c>
      <c r="AQ74">
        <v>62.244</v>
      </c>
      <c r="AR74">
        <v>15.87336</v>
      </c>
      <c r="AS74">
        <v>0</v>
      </c>
      <c r="AT74">
        <v>12.887359999999999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3863.3954490000001</v>
      </c>
    </row>
    <row r="75" spans="1:53">
      <c r="A75" t="s">
        <v>117</v>
      </c>
      <c r="B75">
        <v>0</v>
      </c>
      <c r="C75">
        <v>44.31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90.243750000000006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0</v>
      </c>
      <c r="Y75">
        <v>691.74</v>
      </c>
      <c r="Z75">
        <v>13.1076</v>
      </c>
      <c r="AA75">
        <v>0</v>
      </c>
      <c r="AB75">
        <v>39.510120000000001</v>
      </c>
      <c r="AC75">
        <v>19.374780999999999</v>
      </c>
      <c r="AD75">
        <v>27.408107999999999</v>
      </c>
      <c r="AE75">
        <v>49.436556000000003</v>
      </c>
      <c r="AF75">
        <v>30.565999999999999</v>
      </c>
      <c r="AG75">
        <v>43.681199999999997</v>
      </c>
      <c r="AH75">
        <v>140.34540000000001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0.49737999999999999</v>
      </c>
      <c r="AO75">
        <v>0</v>
      </c>
      <c r="AP75">
        <v>1.5371999999999999</v>
      </c>
      <c r="AQ75">
        <v>62.244</v>
      </c>
      <c r="AR75">
        <v>15.87336</v>
      </c>
      <c r="AS75">
        <v>0</v>
      </c>
      <c r="AT75">
        <v>13.29936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3894.0194489999999</v>
      </c>
    </row>
    <row r="76" spans="1:53">
      <c r="A76" t="s">
        <v>118</v>
      </c>
      <c r="B76">
        <v>0</v>
      </c>
      <c r="C76">
        <v>44.31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90.243750000000006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0</v>
      </c>
      <c r="Y76">
        <v>691.74</v>
      </c>
      <c r="Z76">
        <v>13.1076</v>
      </c>
      <c r="AA76">
        <v>0</v>
      </c>
      <c r="AB76">
        <v>39.510120000000001</v>
      </c>
      <c r="AC76">
        <v>19.374780999999999</v>
      </c>
      <c r="AD76">
        <v>27.408107999999999</v>
      </c>
      <c r="AE76">
        <v>28.225999999999999</v>
      </c>
      <c r="AF76">
        <v>30.565999999999999</v>
      </c>
      <c r="AG76">
        <v>43.681199999999997</v>
      </c>
      <c r="AH76">
        <v>140.34540000000001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0.49737999999999999</v>
      </c>
      <c r="AO76">
        <v>0</v>
      </c>
      <c r="AP76">
        <v>1.5371999999999999</v>
      </c>
      <c r="AQ76">
        <v>62.244</v>
      </c>
      <c r="AR76">
        <v>15.87336</v>
      </c>
      <c r="AS76">
        <v>0</v>
      </c>
      <c r="AT76">
        <v>13.29936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3872.8088929999999</v>
      </c>
    </row>
    <row r="77" spans="1:53">
      <c r="A77" t="s">
        <v>119</v>
      </c>
      <c r="B77">
        <v>0</v>
      </c>
      <c r="C77">
        <v>44.31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90.243750000000006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0</v>
      </c>
      <c r="Y77">
        <v>691.74</v>
      </c>
      <c r="Z77">
        <v>13.1076</v>
      </c>
      <c r="AA77">
        <v>0</v>
      </c>
      <c r="AB77">
        <v>39.510120000000001</v>
      </c>
      <c r="AC77">
        <v>19.374780999999999</v>
      </c>
      <c r="AD77">
        <v>27.408107999999999</v>
      </c>
      <c r="AE77">
        <v>14.113</v>
      </c>
      <c r="AF77">
        <v>30.565999999999999</v>
      </c>
      <c r="AG77">
        <v>43.681199999999997</v>
      </c>
      <c r="AH77">
        <v>140.34540000000001</v>
      </c>
      <c r="AI77">
        <v>16.548999999999999</v>
      </c>
      <c r="AJ77">
        <v>0</v>
      </c>
      <c r="AK77">
        <v>53.044199999999996</v>
      </c>
      <c r="AL77">
        <v>53.451999999999998</v>
      </c>
      <c r="AM77">
        <v>0</v>
      </c>
      <c r="AN77">
        <v>0.49737999999999999</v>
      </c>
      <c r="AO77">
        <v>0</v>
      </c>
      <c r="AP77">
        <v>1.5371999999999999</v>
      </c>
      <c r="AQ77">
        <v>62.244</v>
      </c>
      <c r="AR77">
        <v>15.87336</v>
      </c>
      <c r="AS77">
        <v>0</v>
      </c>
      <c r="AT77">
        <v>13.711360000000001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3859.1078929999994</v>
      </c>
    </row>
    <row r="78" spans="1:53">
      <c r="A78" t="s">
        <v>120</v>
      </c>
      <c r="B78">
        <v>0</v>
      </c>
      <c r="C78">
        <v>44.31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90.243750000000006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0</v>
      </c>
      <c r="Y78">
        <v>691.74</v>
      </c>
      <c r="Z78">
        <v>13.1076</v>
      </c>
      <c r="AA78">
        <v>0</v>
      </c>
      <c r="AB78">
        <v>26.34008</v>
      </c>
      <c r="AC78">
        <v>19.374780999999999</v>
      </c>
      <c r="AD78">
        <v>27.408107999999999</v>
      </c>
      <c r="AE78">
        <v>14.113</v>
      </c>
      <c r="AF78">
        <v>30.565999999999999</v>
      </c>
      <c r="AG78">
        <v>43.681199999999997</v>
      </c>
      <c r="AH78">
        <v>116.9545</v>
      </c>
      <c r="AI78">
        <v>16.548999999999999</v>
      </c>
      <c r="AJ78">
        <v>0</v>
      </c>
      <c r="AK78">
        <v>53.044199999999996</v>
      </c>
      <c r="AL78">
        <v>23.24</v>
      </c>
      <c r="AM78">
        <v>0</v>
      </c>
      <c r="AN78">
        <v>0.49737999999999999</v>
      </c>
      <c r="AO78">
        <v>0</v>
      </c>
      <c r="AP78">
        <v>1.5371999999999999</v>
      </c>
      <c r="AQ78">
        <v>62.244</v>
      </c>
      <c r="AR78">
        <v>15.87336</v>
      </c>
      <c r="AS78">
        <v>0</v>
      </c>
      <c r="AT78">
        <v>13.711360000000001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3792.3349529999991</v>
      </c>
    </row>
    <row r="79" spans="1:53">
      <c r="A79" t="s">
        <v>121</v>
      </c>
      <c r="B79">
        <v>0</v>
      </c>
      <c r="C79">
        <v>44.414999999999999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90.243750000000006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0</v>
      </c>
      <c r="Y79">
        <v>691.74</v>
      </c>
      <c r="Z79">
        <v>13.1076</v>
      </c>
      <c r="AA79">
        <v>0</v>
      </c>
      <c r="AB79">
        <v>13.17004</v>
      </c>
      <c r="AC79">
        <v>19.374780999999999</v>
      </c>
      <c r="AD79">
        <v>9.1149000000000004</v>
      </c>
      <c r="AE79">
        <v>3.8490000000000002</v>
      </c>
      <c r="AF79">
        <v>9.0711999999999993</v>
      </c>
      <c r="AG79">
        <v>43.681199999999997</v>
      </c>
      <c r="AH79">
        <v>80.495000000000005</v>
      </c>
      <c r="AI79">
        <v>2.5459999999999998</v>
      </c>
      <c r="AJ79">
        <v>0</v>
      </c>
      <c r="AK79">
        <v>53.044199999999996</v>
      </c>
      <c r="AL79">
        <v>10.458</v>
      </c>
      <c r="AM79">
        <v>0</v>
      </c>
      <c r="AN79">
        <v>0.49737999999999999</v>
      </c>
      <c r="AO79">
        <v>0</v>
      </c>
      <c r="AP79">
        <v>2.4339</v>
      </c>
      <c r="AQ79">
        <v>62.055</v>
      </c>
      <c r="AR79">
        <v>16.815000000000001</v>
      </c>
      <c r="AS79">
        <v>0</v>
      </c>
      <c r="AT79">
        <v>14.20576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3668.1171449999988</v>
      </c>
    </row>
    <row r="80" spans="1:53">
      <c r="A80" t="s">
        <v>122</v>
      </c>
      <c r="B80">
        <v>0</v>
      </c>
      <c r="C80">
        <v>44.414999999999999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90.243750000000006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0</v>
      </c>
      <c r="Y80">
        <v>691.74</v>
      </c>
      <c r="Z80">
        <v>13.1076</v>
      </c>
      <c r="AA80">
        <v>0</v>
      </c>
      <c r="AB80">
        <v>13.17004</v>
      </c>
      <c r="AC80">
        <v>9.6778399999999998</v>
      </c>
      <c r="AD80">
        <v>0</v>
      </c>
      <c r="AE80">
        <v>3.8490000000000002</v>
      </c>
      <c r="AF80">
        <v>8.8740000000000006</v>
      </c>
      <c r="AG80">
        <v>43.681199999999997</v>
      </c>
      <c r="AH80">
        <v>56.82</v>
      </c>
      <c r="AI80">
        <v>0</v>
      </c>
      <c r="AJ80">
        <v>0</v>
      </c>
      <c r="AK80">
        <v>53.044199999999996</v>
      </c>
      <c r="AL80">
        <v>10.458</v>
      </c>
      <c r="AM80">
        <v>0</v>
      </c>
      <c r="AN80">
        <v>0.49737999999999999</v>
      </c>
      <c r="AO80">
        <v>0</v>
      </c>
      <c r="AP80">
        <v>2.6901000000000002</v>
      </c>
      <c r="AQ80">
        <v>60.795000000000002</v>
      </c>
      <c r="AR80">
        <v>16.815000000000001</v>
      </c>
      <c r="AS80">
        <v>0</v>
      </c>
      <c r="AT80">
        <v>14.20576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3622.9793039999995</v>
      </c>
    </row>
    <row r="81" spans="1:53">
      <c r="A81" t="s">
        <v>123</v>
      </c>
      <c r="B81">
        <v>0</v>
      </c>
      <c r="C81">
        <v>44.414999999999999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90.243750000000006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0</v>
      </c>
      <c r="Y81">
        <v>691.74</v>
      </c>
      <c r="Z81">
        <v>13.1076</v>
      </c>
      <c r="AA81">
        <v>0</v>
      </c>
      <c r="AB81">
        <v>13.17004</v>
      </c>
      <c r="AC81">
        <v>9.6778399999999998</v>
      </c>
      <c r="AD81">
        <v>0</v>
      </c>
      <c r="AE81">
        <v>3.8490000000000002</v>
      </c>
      <c r="AF81">
        <v>8.8740000000000006</v>
      </c>
      <c r="AG81">
        <v>43.681199999999997</v>
      </c>
      <c r="AH81">
        <v>37.880000000000003</v>
      </c>
      <c r="AI81">
        <v>0</v>
      </c>
      <c r="AJ81">
        <v>0</v>
      </c>
      <c r="AK81">
        <v>53.044199999999996</v>
      </c>
      <c r="AL81">
        <v>10.458</v>
      </c>
      <c r="AM81">
        <v>0</v>
      </c>
      <c r="AN81">
        <v>0.49737999999999999</v>
      </c>
      <c r="AO81">
        <v>0</v>
      </c>
      <c r="AP81">
        <v>2.6901000000000002</v>
      </c>
      <c r="AQ81">
        <v>60.795000000000002</v>
      </c>
      <c r="AR81">
        <v>16.815000000000001</v>
      </c>
      <c r="AS81">
        <v>0</v>
      </c>
      <c r="AT81">
        <v>14.20576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3604.0393039999994</v>
      </c>
    </row>
    <row r="82" spans="1:53">
      <c r="A82" t="s">
        <v>124</v>
      </c>
      <c r="B82">
        <v>0</v>
      </c>
      <c r="C82">
        <v>44.414999999999999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90.243750000000006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0</v>
      </c>
      <c r="Y82">
        <v>691.74</v>
      </c>
      <c r="Z82">
        <v>6.6</v>
      </c>
      <c r="AA82">
        <v>0</v>
      </c>
      <c r="AB82">
        <v>13.17004</v>
      </c>
      <c r="AC82">
        <v>0</v>
      </c>
      <c r="AD82">
        <v>0</v>
      </c>
      <c r="AE82">
        <v>3.8490000000000002</v>
      </c>
      <c r="AF82">
        <v>8.8740000000000006</v>
      </c>
      <c r="AG82">
        <v>43.681199999999997</v>
      </c>
      <c r="AH82">
        <v>18.940000000000001</v>
      </c>
      <c r="AI82">
        <v>0</v>
      </c>
      <c r="AJ82">
        <v>0</v>
      </c>
      <c r="AK82">
        <v>53.044199999999996</v>
      </c>
      <c r="AL82">
        <v>10.458</v>
      </c>
      <c r="AM82">
        <v>0</v>
      </c>
      <c r="AN82">
        <v>0.49737999999999999</v>
      </c>
      <c r="AO82">
        <v>0</v>
      </c>
      <c r="AP82">
        <v>2.6901000000000002</v>
      </c>
      <c r="AQ82">
        <v>60.795000000000002</v>
      </c>
      <c r="AR82">
        <v>16.815000000000001</v>
      </c>
      <c r="AS82">
        <v>0</v>
      </c>
      <c r="AT82">
        <v>14.20576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3568.9138639999996</v>
      </c>
    </row>
    <row r="83" spans="1:53">
      <c r="A83" t="s">
        <v>125</v>
      </c>
      <c r="B83">
        <v>0</v>
      </c>
      <c r="C83">
        <v>44.414999999999999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90.243750000000006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0</v>
      </c>
      <c r="Y83">
        <v>691.74</v>
      </c>
      <c r="Z83">
        <v>6.6</v>
      </c>
      <c r="AA83">
        <v>14.22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43.681199999999997</v>
      </c>
      <c r="AH83">
        <v>0</v>
      </c>
      <c r="AI83">
        <v>0</v>
      </c>
      <c r="AJ83">
        <v>0</v>
      </c>
      <c r="AK83">
        <v>53.044199999999996</v>
      </c>
      <c r="AL83">
        <v>10.458</v>
      </c>
      <c r="AM83">
        <v>0</v>
      </c>
      <c r="AN83">
        <v>0.49737999999999999</v>
      </c>
      <c r="AO83">
        <v>0</v>
      </c>
      <c r="AP83">
        <v>0.76859999999999995</v>
      </c>
      <c r="AQ83">
        <v>60.795000000000002</v>
      </c>
      <c r="AR83">
        <v>16.142399999999999</v>
      </c>
      <c r="AS83">
        <v>0</v>
      </c>
      <c r="AT83">
        <v>14.20576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3548.4297239999996</v>
      </c>
    </row>
    <row r="84" spans="1:53">
      <c r="A84" t="s">
        <v>126</v>
      </c>
      <c r="B84">
        <v>0</v>
      </c>
      <c r="C84">
        <v>44.414999999999999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90.243750000000006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0</v>
      </c>
      <c r="Y84">
        <v>691.74</v>
      </c>
      <c r="Z84">
        <v>6.6</v>
      </c>
      <c r="AA84">
        <v>14.22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43.681199999999997</v>
      </c>
      <c r="AH84">
        <v>0</v>
      </c>
      <c r="AI84">
        <v>0</v>
      </c>
      <c r="AJ84">
        <v>0</v>
      </c>
      <c r="AK84">
        <v>53.044199999999996</v>
      </c>
      <c r="AL84">
        <v>10.458</v>
      </c>
      <c r="AM84">
        <v>0</v>
      </c>
      <c r="AN84">
        <v>0.49737999999999999</v>
      </c>
      <c r="AO84">
        <v>0</v>
      </c>
      <c r="AP84">
        <v>6.5331000000000001</v>
      </c>
      <c r="AQ84">
        <v>60.795000000000002</v>
      </c>
      <c r="AR84">
        <v>16.142399999999999</v>
      </c>
      <c r="AS84">
        <v>0</v>
      </c>
      <c r="AT84">
        <v>14.20576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3554.1942239999998</v>
      </c>
    </row>
    <row r="85" spans="1:53">
      <c r="A85" t="s">
        <v>127</v>
      </c>
      <c r="B85">
        <v>0</v>
      </c>
      <c r="C85">
        <v>44.414999999999999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90.243750000000006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0</v>
      </c>
      <c r="Y85">
        <v>691.74</v>
      </c>
      <c r="Z85">
        <v>6.6</v>
      </c>
      <c r="AA85">
        <v>14.22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43.681199999999997</v>
      </c>
      <c r="AH85">
        <v>0</v>
      </c>
      <c r="AI85">
        <v>0</v>
      </c>
      <c r="AJ85">
        <v>0</v>
      </c>
      <c r="AK85">
        <v>53.044199999999996</v>
      </c>
      <c r="AL85">
        <v>10.458</v>
      </c>
      <c r="AM85">
        <v>0</v>
      </c>
      <c r="AN85">
        <v>0.49737999999999999</v>
      </c>
      <c r="AO85">
        <v>0</v>
      </c>
      <c r="AP85">
        <v>0.51239999999999997</v>
      </c>
      <c r="AQ85">
        <v>60.795000000000002</v>
      </c>
      <c r="AR85">
        <v>15.87336</v>
      </c>
      <c r="AS85">
        <v>0</v>
      </c>
      <c r="AT85">
        <v>14.20576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3547.9044839999997</v>
      </c>
    </row>
    <row r="86" spans="1:53">
      <c r="A86" t="s">
        <v>128</v>
      </c>
      <c r="B86">
        <v>0</v>
      </c>
      <c r="C86">
        <v>44.414999999999999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90.243750000000006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0</v>
      </c>
      <c r="Y86">
        <v>691.74</v>
      </c>
      <c r="Z86">
        <v>0</v>
      </c>
      <c r="AA86">
        <v>14.22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43.681199999999997</v>
      </c>
      <c r="AH86">
        <v>0</v>
      </c>
      <c r="AI86">
        <v>0</v>
      </c>
      <c r="AJ86">
        <v>0</v>
      </c>
      <c r="AK86">
        <v>53.044199999999996</v>
      </c>
      <c r="AL86">
        <v>10.458</v>
      </c>
      <c r="AM86">
        <v>0</v>
      </c>
      <c r="AN86">
        <v>0.49737999999999999</v>
      </c>
      <c r="AO86">
        <v>0</v>
      </c>
      <c r="AP86">
        <v>1.2809999999999999</v>
      </c>
      <c r="AQ86">
        <v>45.36</v>
      </c>
      <c r="AR86">
        <v>15.87336</v>
      </c>
      <c r="AS86">
        <v>0</v>
      </c>
      <c r="AT86">
        <v>14.20576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3526.6380839999997</v>
      </c>
    </row>
    <row r="87" spans="1:53">
      <c r="A87" t="s">
        <v>129</v>
      </c>
      <c r="B87">
        <v>0</v>
      </c>
      <c r="C87">
        <v>44.52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90.243750000000006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0</v>
      </c>
      <c r="Y87">
        <v>691.74</v>
      </c>
      <c r="Z87">
        <v>0</v>
      </c>
      <c r="AA87">
        <v>14.22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43.681199999999997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0.49737999999999999</v>
      </c>
      <c r="AO87">
        <v>0</v>
      </c>
      <c r="AP87">
        <v>7.0454999999999997</v>
      </c>
      <c r="AQ87">
        <v>30.24</v>
      </c>
      <c r="AR87">
        <v>15.87336</v>
      </c>
      <c r="AS87">
        <v>0</v>
      </c>
      <c r="AT87">
        <v>14.20576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3517.3875839999992</v>
      </c>
    </row>
    <row r="88" spans="1:53">
      <c r="A88" t="s">
        <v>130</v>
      </c>
      <c r="B88">
        <v>0</v>
      </c>
      <c r="C88">
        <v>44.52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90.243750000000006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0</v>
      </c>
      <c r="Y88">
        <v>691.74</v>
      </c>
      <c r="Z88">
        <v>0</v>
      </c>
      <c r="AA88">
        <v>14.22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43.681199999999997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0.49737999999999999</v>
      </c>
      <c r="AO88">
        <v>0</v>
      </c>
      <c r="AP88">
        <v>1.2809999999999999</v>
      </c>
      <c r="AQ88">
        <v>30.24</v>
      </c>
      <c r="AR88">
        <v>15.87336</v>
      </c>
      <c r="AS88">
        <v>0</v>
      </c>
      <c r="AT88">
        <v>14.20576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3511.6230839999989</v>
      </c>
    </row>
    <row r="89" spans="1:53">
      <c r="A89" t="s">
        <v>131</v>
      </c>
      <c r="B89">
        <v>0</v>
      </c>
      <c r="C89">
        <v>44.52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90.243750000000006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0.49737999999999999</v>
      </c>
      <c r="AO89">
        <v>0</v>
      </c>
      <c r="AP89">
        <v>1.2809999999999999</v>
      </c>
      <c r="AQ89">
        <v>15.561</v>
      </c>
      <c r="AR89">
        <v>15.87336</v>
      </c>
      <c r="AS89">
        <v>0</v>
      </c>
      <c r="AT89">
        <v>14.20576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3482.7240839999995</v>
      </c>
    </row>
    <row r="90" spans="1:53">
      <c r="A90" t="s">
        <v>132</v>
      </c>
      <c r="B90">
        <v>0</v>
      </c>
      <c r="C90">
        <v>44.52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90.243750000000006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0.49737999999999999</v>
      </c>
      <c r="AO90">
        <v>0</v>
      </c>
      <c r="AP90">
        <v>1.2809999999999999</v>
      </c>
      <c r="AQ90">
        <v>0</v>
      </c>
      <c r="AR90">
        <v>15.87336</v>
      </c>
      <c r="AS90">
        <v>0</v>
      </c>
      <c r="AT90">
        <v>14.20576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3467.1630839999993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90.243750000000006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0.49737999999999999</v>
      </c>
      <c r="AO91">
        <v>0</v>
      </c>
      <c r="AP91">
        <v>7.0454999999999997</v>
      </c>
      <c r="AQ91">
        <v>0</v>
      </c>
      <c r="AR91">
        <v>15.87336</v>
      </c>
      <c r="AS91">
        <v>0</v>
      </c>
      <c r="AT91">
        <v>14.20576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3475.224584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90.243750000000006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0.49737999999999999</v>
      </c>
      <c r="AO92">
        <v>0</v>
      </c>
      <c r="AP92">
        <v>1.2809999999999999</v>
      </c>
      <c r="AQ92">
        <v>0</v>
      </c>
      <c r="AR92">
        <v>15.87336</v>
      </c>
      <c r="AS92">
        <v>0</v>
      </c>
      <c r="AT92">
        <v>14.20576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3469.4600839999998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90.243750000000006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0.49737999999999999</v>
      </c>
      <c r="AO93">
        <v>0</v>
      </c>
      <c r="AP93">
        <v>1.9215</v>
      </c>
      <c r="AQ93">
        <v>0</v>
      </c>
      <c r="AR93">
        <v>15.87336</v>
      </c>
      <c r="AS93">
        <v>0</v>
      </c>
      <c r="AT93">
        <v>14.20576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3470.1005839999998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90.243750000000006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0.49737999999999999</v>
      </c>
      <c r="AO94">
        <v>0</v>
      </c>
      <c r="AP94">
        <v>1.9215</v>
      </c>
      <c r="AQ94">
        <v>0</v>
      </c>
      <c r="AR94">
        <v>15.87336</v>
      </c>
      <c r="AS94">
        <v>0</v>
      </c>
      <c r="AT94">
        <v>14.20576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3470.1005839999998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90.243750000000006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43.681199999999997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0.49737999999999999</v>
      </c>
      <c r="AO95">
        <v>0</v>
      </c>
      <c r="AP95">
        <v>1.2809999999999999</v>
      </c>
      <c r="AQ95">
        <v>0</v>
      </c>
      <c r="AR95">
        <v>15.87336</v>
      </c>
      <c r="AS95">
        <v>0</v>
      </c>
      <c r="AT95">
        <v>14.20576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3469.4600839999998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90.243750000000006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43.681199999999997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0.49737999999999999</v>
      </c>
      <c r="AO96">
        <v>0</v>
      </c>
      <c r="AP96">
        <v>1.2809999999999999</v>
      </c>
      <c r="AQ96">
        <v>0</v>
      </c>
      <c r="AR96">
        <v>15.87336</v>
      </c>
      <c r="AS96">
        <v>0</v>
      </c>
      <c r="AT96">
        <v>14.20576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3469.4600839999998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90.243750000000006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43.681199999999997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0.49737999999999999</v>
      </c>
      <c r="AO97">
        <v>0</v>
      </c>
      <c r="AP97">
        <v>1.2809999999999999</v>
      </c>
      <c r="AQ97">
        <v>0</v>
      </c>
      <c r="AR97">
        <v>15.87336</v>
      </c>
      <c r="AS97">
        <v>0</v>
      </c>
      <c r="AT97">
        <v>14.20576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3469.4600839999998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90.243750000000006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43.681199999999997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0.49737999999999999</v>
      </c>
      <c r="AO98">
        <v>0</v>
      </c>
      <c r="AP98">
        <v>1.2809999999999999</v>
      </c>
      <c r="AQ98">
        <v>0</v>
      </c>
      <c r="AR98">
        <v>15.87336</v>
      </c>
      <c r="AS98">
        <v>0</v>
      </c>
      <c r="AT98">
        <v>14.20576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3469.4600839999998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1.0655662499999989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2.3009343749999962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6.5584199999999968E-2</v>
      </c>
      <c r="AA99">
        <f t="shared" si="2"/>
        <v>2.1330000000000002E-2</v>
      </c>
      <c r="AB99">
        <f t="shared" si="2"/>
        <v>0.15142546750000002</v>
      </c>
      <c r="AC99">
        <f t="shared" si="2"/>
        <v>0.11611020374999996</v>
      </c>
      <c r="AD99">
        <f t="shared" si="2"/>
        <v>0.12782392299999995</v>
      </c>
      <c r="AE99">
        <f t="shared" si="2"/>
        <v>0.23628369500000024</v>
      </c>
      <c r="AF99">
        <f t="shared" si="2"/>
        <v>0.25172580000000017</v>
      </c>
      <c r="AG99">
        <f t="shared" si="2"/>
        <v>1.0483488000000001</v>
      </c>
      <c r="AH99">
        <f t="shared" si="2"/>
        <v>0.62502000000000013</v>
      </c>
      <c r="AI99">
        <f t="shared" si="2"/>
        <v>5.219300000000001E-2</v>
      </c>
      <c r="AJ99">
        <f t="shared" si="2"/>
        <v>0</v>
      </c>
      <c r="AK99">
        <f t="shared" si="2"/>
        <v>1.2730607999999997</v>
      </c>
      <c r="AL99">
        <f t="shared" si="2"/>
        <v>0.36138200000000031</v>
      </c>
      <c r="AM99">
        <f t="shared" si="2"/>
        <v>0</v>
      </c>
      <c r="AN99">
        <f t="shared" si="2"/>
        <v>1.1937119999999996E-2</v>
      </c>
      <c r="AO99">
        <f t="shared" si="2"/>
        <v>0</v>
      </c>
      <c r="AP99">
        <f t="shared" si="2"/>
        <v>6.3857850000000049E-2</v>
      </c>
      <c r="AQ99">
        <f t="shared" si="2"/>
        <v>0.46368000000000004</v>
      </c>
      <c r="AR99">
        <f t="shared" si="2"/>
        <v>0.41216928000000053</v>
      </c>
      <c r="AS99">
        <f t="shared" si="2"/>
        <v>0</v>
      </c>
      <c r="AT99">
        <f t="shared" si="2"/>
        <v>0.31654166000000056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85.316938840249918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376.34203200000002</v>
      </c>
      <c r="L3">
        <v>219</v>
      </c>
      <c r="M3">
        <v>78.2256</v>
      </c>
      <c r="N3">
        <v>116.2473</v>
      </c>
      <c r="O3">
        <v>121.3832</v>
      </c>
      <c r="P3">
        <v>81.527500000000003</v>
      </c>
      <c r="Q3">
        <v>6.91</v>
      </c>
      <c r="R3">
        <v>22.159654</v>
      </c>
      <c r="S3">
        <v>13.863578</v>
      </c>
      <c r="T3">
        <v>0</v>
      </c>
      <c r="U3">
        <v>418.77</v>
      </c>
      <c r="V3">
        <v>0</v>
      </c>
      <c r="W3">
        <v>0</v>
      </c>
      <c r="X3">
        <v>87.470100000000002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43.681199999999997</v>
      </c>
      <c r="AH3">
        <v>0</v>
      </c>
      <c r="AI3">
        <v>0</v>
      </c>
      <c r="AJ3">
        <v>0</v>
      </c>
      <c r="AK3">
        <v>53.044199999999996</v>
      </c>
      <c r="AL3">
        <v>10.458</v>
      </c>
      <c r="AM3">
        <v>0</v>
      </c>
      <c r="AN3">
        <v>0.49737999999999999</v>
      </c>
      <c r="AO3">
        <v>0</v>
      </c>
      <c r="AP3">
        <v>1.7934000000000001</v>
      </c>
      <c r="AQ3">
        <v>0</v>
      </c>
      <c r="AR3">
        <v>40.295999999999999</v>
      </c>
      <c r="AS3">
        <v>24.48264</v>
      </c>
      <c r="AT3">
        <v>13.490766000000001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1740.5420500000002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376.34203200000002</v>
      </c>
      <c r="L4">
        <v>219</v>
      </c>
      <c r="M4">
        <v>64.2256</v>
      </c>
      <c r="N4">
        <v>116.2473</v>
      </c>
      <c r="O4">
        <v>121.3832</v>
      </c>
      <c r="P4">
        <v>68.527500000000003</v>
      </c>
      <c r="Q4">
        <v>6.91</v>
      </c>
      <c r="R4">
        <v>22.159654</v>
      </c>
      <c r="S4">
        <v>13.863578</v>
      </c>
      <c r="T4">
        <v>0</v>
      </c>
      <c r="U4">
        <v>418.77</v>
      </c>
      <c r="V4">
        <v>0</v>
      </c>
      <c r="W4">
        <v>0</v>
      </c>
      <c r="X4">
        <v>78.389882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43.681199999999997</v>
      </c>
      <c r="AH4">
        <v>0</v>
      </c>
      <c r="AI4">
        <v>0</v>
      </c>
      <c r="AJ4">
        <v>0</v>
      </c>
      <c r="AK4">
        <v>53.044199999999996</v>
      </c>
      <c r="AL4">
        <v>10.458</v>
      </c>
      <c r="AM4">
        <v>0</v>
      </c>
      <c r="AN4">
        <v>0.49737999999999999</v>
      </c>
      <c r="AO4">
        <v>0</v>
      </c>
      <c r="AP4">
        <v>1.7934000000000001</v>
      </c>
      <c r="AQ4">
        <v>0</v>
      </c>
      <c r="AR4">
        <v>40.295999999999999</v>
      </c>
      <c r="AS4">
        <v>24.48264</v>
      </c>
      <c r="AT4">
        <v>14.25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1705.2210660000003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376.34203200000002</v>
      </c>
      <c r="L5">
        <v>219</v>
      </c>
      <c r="M5">
        <v>43.2256</v>
      </c>
      <c r="N5">
        <v>101.2473</v>
      </c>
      <c r="O5">
        <v>121.3832</v>
      </c>
      <c r="P5">
        <v>68.527500000000003</v>
      </c>
      <c r="Q5">
        <v>6.91</v>
      </c>
      <c r="R5">
        <v>22.159654</v>
      </c>
      <c r="S5">
        <v>13.893615</v>
      </c>
      <c r="T5">
        <v>0</v>
      </c>
      <c r="U5">
        <v>418.77</v>
      </c>
      <c r="V5">
        <v>0</v>
      </c>
      <c r="W5">
        <v>0</v>
      </c>
      <c r="X5">
        <v>68.603291999999996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43.681199999999997</v>
      </c>
      <c r="AH5">
        <v>0</v>
      </c>
      <c r="AI5">
        <v>0</v>
      </c>
      <c r="AJ5">
        <v>0</v>
      </c>
      <c r="AK5">
        <v>53.044199999999996</v>
      </c>
      <c r="AL5">
        <v>10.458</v>
      </c>
      <c r="AM5">
        <v>0</v>
      </c>
      <c r="AN5">
        <v>0.49737999999999999</v>
      </c>
      <c r="AO5">
        <v>0</v>
      </c>
      <c r="AP5">
        <v>1.7934000000000001</v>
      </c>
      <c r="AQ5">
        <v>0</v>
      </c>
      <c r="AR5">
        <v>40.295999999999999</v>
      </c>
      <c r="AS5">
        <v>24.48264</v>
      </c>
      <c r="AT5">
        <v>12.68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1657.8945130000004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376.34203200000002</v>
      </c>
      <c r="L6">
        <v>219</v>
      </c>
      <c r="M6">
        <v>43.2256</v>
      </c>
      <c r="N6">
        <v>90.247299999999996</v>
      </c>
      <c r="O6">
        <v>107.3832</v>
      </c>
      <c r="P6">
        <v>68.527500000000003</v>
      </c>
      <c r="Q6">
        <v>6.91</v>
      </c>
      <c r="R6">
        <v>22.159654</v>
      </c>
      <c r="S6">
        <v>13.893615</v>
      </c>
      <c r="T6">
        <v>0</v>
      </c>
      <c r="U6">
        <v>418.77</v>
      </c>
      <c r="V6">
        <v>0</v>
      </c>
      <c r="W6">
        <v>0</v>
      </c>
      <c r="X6">
        <v>69.223106999999999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43.681199999999997</v>
      </c>
      <c r="AH6">
        <v>0</v>
      </c>
      <c r="AI6">
        <v>0</v>
      </c>
      <c r="AJ6">
        <v>0</v>
      </c>
      <c r="AK6">
        <v>53.044199999999996</v>
      </c>
      <c r="AL6">
        <v>10.458</v>
      </c>
      <c r="AM6">
        <v>0</v>
      </c>
      <c r="AN6">
        <v>0.49737999999999999</v>
      </c>
      <c r="AO6">
        <v>0</v>
      </c>
      <c r="AP6">
        <v>1.7934000000000001</v>
      </c>
      <c r="AQ6">
        <v>0</v>
      </c>
      <c r="AR6">
        <v>23.184000000000001</v>
      </c>
      <c r="AS6">
        <v>24.48264</v>
      </c>
      <c r="AT6">
        <v>13.7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1617.4223280000003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376.34203200000002</v>
      </c>
      <c r="L7">
        <v>219</v>
      </c>
      <c r="M7">
        <v>43.2256</v>
      </c>
      <c r="N7">
        <v>81.247299999999996</v>
      </c>
      <c r="O7">
        <v>91.383200000000002</v>
      </c>
      <c r="P7">
        <v>68.527500000000003</v>
      </c>
      <c r="Q7">
        <v>6.91</v>
      </c>
      <c r="R7">
        <v>22.159654</v>
      </c>
      <c r="S7">
        <v>13.893615</v>
      </c>
      <c r="T7">
        <v>0</v>
      </c>
      <c r="U7">
        <v>418.77</v>
      </c>
      <c r="V7">
        <v>0</v>
      </c>
      <c r="W7">
        <v>0</v>
      </c>
      <c r="X7">
        <v>70.879586000000003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43.681199999999997</v>
      </c>
      <c r="AH7">
        <v>0</v>
      </c>
      <c r="AI7">
        <v>0</v>
      </c>
      <c r="AJ7">
        <v>0</v>
      </c>
      <c r="AK7">
        <v>53.044199999999996</v>
      </c>
      <c r="AL7">
        <v>10.458</v>
      </c>
      <c r="AM7">
        <v>0</v>
      </c>
      <c r="AN7">
        <v>0.49737999999999999</v>
      </c>
      <c r="AO7">
        <v>0</v>
      </c>
      <c r="AP7">
        <v>2.5619999999999998</v>
      </c>
      <c r="AQ7">
        <v>0</v>
      </c>
      <c r="AR7">
        <v>19.872</v>
      </c>
      <c r="AS7">
        <v>15.87336</v>
      </c>
      <c r="AT7">
        <v>12.2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1581.4261270000004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376.34203200000002</v>
      </c>
      <c r="L8">
        <v>219</v>
      </c>
      <c r="M8">
        <v>43.2256</v>
      </c>
      <c r="N8">
        <v>81.247299999999996</v>
      </c>
      <c r="O8">
        <v>79.633200000000002</v>
      </c>
      <c r="P8">
        <v>68.527500000000003</v>
      </c>
      <c r="Q8">
        <v>6.91</v>
      </c>
      <c r="R8">
        <v>22.159654</v>
      </c>
      <c r="S8">
        <v>13.893615</v>
      </c>
      <c r="T8">
        <v>0</v>
      </c>
      <c r="U8">
        <v>418.77</v>
      </c>
      <c r="V8">
        <v>0</v>
      </c>
      <c r="W8">
        <v>0</v>
      </c>
      <c r="X8">
        <v>70.879586000000003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43.681199999999997</v>
      </c>
      <c r="AH8">
        <v>0</v>
      </c>
      <c r="AI8">
        <v>0</v>
      </c>
      <c r="AJ8">
        <v>0</v>
      </c>
      <c r="AK8">
        <v>53.044199999999996</v>
      </c>
      <c r="AL8">
        <v>10.458</v>
      </c>
      <c r="AM8">
        <v>0</v>
      </c>
      <c r="AN8">
        <v>0.49737999999999999</v>
      </c>
      <c r="AO8">
        <v>0</v>
      </c>
      <c r="AP8">
        <v>2.5619999999999998</v>
      </c>
      <c r="AQ8">
        <v>0</v>
      </c>
      <c r="AR8">
        <v>19.872</v>
      </c>
      <c r="AS8">
        <v>15.87336</v>
      </c>
      <c r="AT8">
        <v>8.25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1565.7261270000004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376.34203200000002</v>
      </c>
      <c r="L9">
        <v>219</v>
      </c>
      <c r="M9">
        <v>43.2256</v>
      </c>
      <c r="N9">
        <v>81.247299999999996</v>
      </c>
      <c r="O9">
        <v>65.383200000000002</v>
      </c>
      <c r="P9">
        <v>68.527500000000003</v>
      </c>
      <c r="Q9">
        <v>6.91</v>
      </c>
      <c r="R9">
        <v>22.159654</v>
      </c>
      <c r="S9">
        <v>13.893615</v>
      </c>
      <c r="T9">
        <v>0</v>
      </c>
      <c r="U9">
        <v>418.77</v>
      </c>
      <c r="V9">
        <v>0</v>
      </c>
      <c r="W9">
        <v>0</v>
      </c>
      <c r="X9">
        <v>72.738912999999997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43.681199999999997</v>
      </c>
      <c r="AH9">
        <v>0</v>
      </c>
      <c r="AI9">
        <v>0</v>
      </c>
      <c r="AJ9">
        <v>0</v>
      </c>
      <c r="AK9">
        <v>53.044199999999996</v>
      </c>
      <c r="AL9">
        <v>10.458</v>
      </c>
      <c r="AM9">
        <v>0</v>
      </c>
      <c r="AN9">
        <v>0.49737999999999999</v>
      </c>
      <c r="AO9">
        <v>0</v>
      </c>
      <c r="AP9">
        <v>2.5619999999999998</v>
      </c>
      <c r="AQ9">
        <v>0</v>
      </c>
      <c r="AR9">
        <v>19.872</v>
      </c>
      <c r="AS9">
        <v>15.87336</v>
      </c>
      <c r="AT9">
        <v>11.51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1556.5954540000002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376.34203200000002</v>
      </c>
      <c r="L10">
        <v>219</v>
      </c>
      <c r="M10">
        <v>43.2256</v>
      </c>
      <c r="N10">
        <v>81.247299999999996</v>
      </c>
      <c r="O10">
        <v>65.033199999999994</v>
      </c>
      <c r="P10">
        <v>68.527500000000003</v>
      </c>
      <c r="Q10">
        <v>6.91</v>
      </c>
      <c r="R10">
        <v>22.159654</v>
      </c>
      <c r="S10">
        <v>13.893615</v>
      </c>
      <c r="T10">
        <v>0</v>
      </c>
      <c r="U10">
        <v>418.77</v>
      </c>
      <c r="V10">
        <v>0</v>
      </c>
      <c r="W10">
        <v>0</v>
      </c>
      <c r="X10">
        <v>72.738912999999997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43.681199999999997</v>
      </c>
      <c r="AH10">
        <v>0</v>
      </c>
      <c r="AI10">
        <v>0</v>
      </c>
      <c r="AJ10">
        <v>0</v>
      </c>
      <c r="AK10">
        <v>53.044199999999996</v>
      </c>
      <c r="AL10">
        <v>10.458</v>
      </c>
      <c r="AM10">
        <v>0</v>
      </c>
      <c r="AN10">
        <v>0.49737999999999999</v>
      </c>
      <c r="AO10">
        <v>0</v>
      </c>
      <c r="AP10">
        <v>2.5619999999999998</v>
      </c>
      <c r="AQ10">
        <v>0</v>
      </c>
      <c r="AR10">
        <v>19.872</v>
      </c>
      <c r="AS10">
        <v>15.87336</v>
      </c>
      <c r="AT10">
        <v>12.45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1557.1854540000004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376.34203200000002</v>
      </c>
      <c r="L11">
        <v>219</v>
      </c>
      <c r="M11">
        <v>44.923026999999998</v>
      </c>
      <c r="N11">
        <v>81.247299999999996</v>
      </c>
      <c r="O11">
        <v>95.3232</v>
      </c>
      <c r="P11">
        <v>68.527500000000003</v>
      </c>
      <c r="Q11">
        <v>6.91</v>
      </c>
      <c r="R11">
        <v>22.159654</v>
      </c>
      <c r="S11">
        <v>13.893615</v>
      </c>
      <c r="T11">
        <v>0</v>
      </c>
      <c r="U11">
        <v>418.77</v>
      </c>
      <c r="V11">
        <v>0</v>
      </c>
      <c r="W11">
        <v>0</v>
      </c>
      <c r="X11">
        <v>70.879586000000003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43.681199999999997</v>
      </c>
      <c r="AH11">
        <v>0</v>
      </c>
      <c r="AI11">
        <v>0</v>
      </c>
      <c r="AJ11">
        <v>0</v>
      </c>
      <c r="AK11">
        <v>53.044199999999996</v>
      </c>
      <c r="AL11">
        <v>10.458</v>
      </c>
      <c r="AM11">
        <v>0</v>
      </c>
      <c r="AN11">
        <v>0.49737999999999999</v>
      </c>
      <c r="AO11">
        <v>0</v>
      </c>
      <c r="AP11">
        <v>2.5619999999999998</v>
      </c>
      <c r="AQ11">
        <v>0</v>
      </c>
      <c r="AR11">
        <v>19.872</v>
      </c>
      <c r="AS11">
        <v>15.87336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1589.8603540000004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376.34203200000002</v>
      </c>
      <c r="L12">
        <v>219</v>
      </c>
      <c r="M12">
        <v>44.923026999999998</v>
      </c>
      <c r="N12">
        <v>81.247299999999996</v>
      </c>
      <c r="O12">
        <v>94.113200000000006</v>
      </c>
      <c r="P12">
        <v>68.527500000000003</v>
      </c>
      <c r="Q12">
        <v>6.91</v>
      </c>
      <c r="R12">
        <v>22.159654</v>
      </c>
      <c r="S12">
        <v>13.893615</v>
      </c>
      <c r="T12">
        <v>0</v>
      </c>
      <c r="U12">
        <v>418.77</v>
      </c>
      <c r="V12">
        <v>0</v>
      </c>
      <c r="W12">
        <v>0</v>
      </c>
      <c r="X12">
        <v>70.879586000000003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43.681199999999997</v>
      </c>
      <c r="AH12">
        <v>0</v>
      </c>
      <c r="AI12">
        <v>0</v>
      </c>
      <c r="AJ12">
        <v>0</v>
      </c>
      <c r="AK12">
        <v>53.044199999999996</v>
      </c>
      <c r="AL12">
        <v>10.458</v>
      </c>
      <c r="AM12">
        <v>0</v>
      </c>
      <c r="AN12">
        <v>0.49737999999999999</v>
      </c>
      <c r="AO12">
        <v>0</v>
      </c>
      <c r="AP12">
        <v>2.5619999999999998</v>
      </c>
      <c r="AQ12">
        <v>0</v>
      </c>
      <c r="AR12">
        <v>19.872</v>
      </c>
      <c r="AS12">
        <v>15.87336</v>
      </c>
      <c r="AT12">
        <v>13.32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1586.9735540000004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376.49921799999998</v>
      </c>
      <c r="L13">
        <v>219</v>
      </c>
      <c r="M13">
        <v>44.337490000000003</v>
      </c>
      <c r="N13">
        <v>81.247299999999996</v>
      </c>
      <c r="O13">
        <v>65.383200000000002</v>
      </c>
      <c r="P13">
        <v>68.527500000000003</v>
      </c>
      <c r="Q13">
        <v>6.91</v>
      </c>
      <c r="R13">
        <v>22.159654</v>
      </c>
      <c r="S13">
        <v>13.893615</v>
      </c>
      <c r="T13">
        <v>0</v>
      </c>
      <c r="U13">
        <v>418.77</v>
      </c>
      <c r="V13">
        <v>0</v>
      </c>
      <c r="W13">
        <v>0</v>
      </c>
      <c r="X13">
        <v>70.622792000000004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43.681199999999997</v>
      </c>
      <c r="AH13">
        <v>0</v>
      </c>
      <c r="AI13">
        <v>0</v>
      </c>
      <c r="AJ13">
        <v>0</v>
      </c>
      <c r="AK13">
        <v>53.044199999999996</v>
      </c>
      <c r="AL13">
        <v>10.458</v>
      </c>
      <c r="AM13">
        <v>0</v>
      </c>
      <c r="AN13">
        <v>0.49737999999999999</v>
      </c>
      <c r="AO13">
        <v>0</v>
      </c>
      <c r="AP13">
        <v>2.5619999999999998</v>
      </c>
      <c r="AQ13">
        <v>0</v>
      </c>
      <c r="AR13">
        <v>19.872</v>
      </c>
      <c r="AS13">
        <v>15.87336</v>
      </c>
      <c r="AT13">
        <v>12.6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1556.8384090000004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376.49531100000002</v>
      </c>
      <c r="L14">
        <v>219</v>
      </c>
      <c r="M14">
        <v>44.337490000000003</v>
      </c>
      <c r="N14">
        <v>81.247299999999996</v>
      </c>
      <c r="O14">
        <v>73.383200000000002</v>
      </c>
      <c r="P14">
        <v>68.527500000000003</v>
      </c>
      <c r="Q14">
        <v>6.91</v>
      </c>
      <c r="R14">
        <v>22.159654</v>
      </c>
      <c r="S14">
        <v>13.893615</v>
      </c>
      <c r="T14">
        <v>0</v>
      </c>
      <c r="U14">
        <v>418.77</v>
      </c>
      <c r="V14">
        <v>0</v>
      </c>
      <c r="W14">
        <v>0</v>
      </c>
      <c r="X14">
        <v>70.622792000000004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43.681199999999997</v>
      </c>
      <c r="AH14">
        <v>0</v>
      </c>
      <c r="AI14">
        <v>0</v>
      </c>
      <c r="AJ14">
        <v>0</v>
      </c>
      <c r="AK14">
        <v>53.044199999999996</v>
      </c>
      <c r="AL14">
        <v>10.458</v>
      </c>
      <c r="AM14">
        <v>0</v>
      </c>
      <c r="AN14">
        <v>0.49737999999999999</v>
      </c>
      <c r="AO14">
        <v>0</v>
      </c>
      <c r="AP14">
        <v>2.5619999999999998</v>
      </c>
      <c r="AQ14">
        <v>0</v>
      </c>
      <c r="AR14">
        <v>19.872</v>
      </c>
      <c r="AS14">
        <v>15.87336</v>
      </c>
      <c r="AT14">
        <v>14.88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1567.1145020000004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376.49921799999998</v>
      </c>
      <c r="L15">
        <v>219</v>
      </c>
      <c r="M15">
        <v>47.654739999999997</v>
      </c>
      <c r="N15">
        <v>81.247299999999996</v>
      </c>
      <c r="O15">
        <v>65.383200000000002</v>
      </c>
      <c r="P15">
        <v>68.527500000000003</v>
      </c>
      <c r="Q15">
        <v>6.91</v>
      </c>
      <c r="R15">
        <v>22.159654</v>
      </c>
      <c r="S15">
        <v>13.893615</v>
      </c>
      <c r="T15">
        <v>0</v>
      </c>
      <c r="U15">
        <v>418.77</v>
      </c>
      <c r="V15">
        <v>0</v>
      </c>
      <c r="W15">
        <v>0</v>
      </c>
      <c r="X15">
        <v>72.526015000000001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43.681199999999997</v>
      </c>
      <c r="AH15">
        <v>0</v>
      </c>
      <c r="AI15">
        <v>0</v>
      </c>
      <c r="AJ15">
        <v>0</v>
      </c>
      <c r="AK15">
        <v>53.044199999999996</v>
      </c>
      <c r="AL15">
        <v>10.458</v>
      </c>
      <c r="AM15">
        <v>0</v>
      </c>
      <c r="AN15">
        <v>0.49737999999999999</v>
      </c>
      <c r="AO15">
        <v>0</v>
      </c>
      <c r="AP15">
        <v>2.5619999999999998</v>
      </c>
      <c r="AQ15">
        <v>0</v>
      </c>
      <c r="AR15">
        <v>19.872</v>
      </c>
      <c r="AS15">
        <v>15.469799999999999</v>
      </c>
      <c r="AT15">
        <v>11.89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1560.9453220000003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376.49531100000002</v>
      </c>
      <c r="L16">
        <v>219</v>
      </c>
      <c r="M16">
        <v>47.654739999999997</v>
      </c>
      <c r="N16">
        <v>81.247299999999996</v>
      </c>
      <c r="O16">
        <v>80.383200000000002</v>
      </c>
      <c r="P16">
        <v>68.527500000000003</v>
      </c>
      <c r="Q16">
        <v>6.91</v>
      </c>
      <c r="R16">
        <v>22.159654</v>
      </c>
      <c r="S16">
        <v>13.893615</v>
      </c>
      <c r="T16">
        <v>0</v>
      </c>
      <c r="U16">
        <v>418.77</v>
      </c>
      <c r="V16">
        <v>0</v>
      </c>
      <c r="W16">
        <v>0</v>
      </c>
      <c r="X16">
        <v>72.526015000000001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43.681199999999997</v>
      </c>
      <c r="AH16">
        <v>0</v>
      </c>
      <c r="AI16">
        <v>0</v>
      </c>
      <c r="AJ16">
        <v>0</v>
      </c>
      <c r="AK16">
        <v>53.044199999999996</v>
      </c>
      <c r="AL16">
        <v>10.458</v>
      </c>
      <c r="AM16">
        <v>0</v>
      </c>
      <c r="AN16">
        <v>0.49737999999999999</v>
      </c>
      <c r="AO16">
        <v>0</v>
      </c>
      <c r="AP16">
        <v>2.5619999999999998</v>
      </c>
      <c r="AQ16">
        <v>0</v>
      </c>
      <c r="AR16">
        <v>19.872</v>
      </c>
      <c r="AS16">
        <v>15.469799999999999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1579.048215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376.49921799999998</v>
      </c>
      <c r="L17">
        <v>219</v>
      </c>
      <c r="M17">
        <v>47.654739999999997</v>
      </c>
      <c r="N17">
        <v>81.247299999999996</v>
      </c>
      <c r="O17">
        <v>65.383200000000002</v>
      </c>
      <c r="P17">
        <v>68.527500000000003</v>
      </c>
      <c r="Q17">
        <v>6.91</v>
      </c>
      <c r="R17">
        <v>22.159654</v>
      </c>
      <c r="S17">
        <v>13.893615</v>
      </c>
      <c r="T17">
        <v>0</v>
      </c>
      <c r="U17">
        <v>418.77</v>
      </c>
      <c r="V17">
        <v>0</v>
      </c>
      <c r="W17">
        <v>0</v>
      </c>
      <c r="X17">
        <v>70.622792000000004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43.681199999999997</v>
      </c>
      <c r="AH17">
        <v>0</v>
      </c>
      <c r="AI17">
        <v>0</v>
      </c>
      <c r="AJ17">
        <v>0</v>
      </c>
      <c r="AK17">
        <v>53.044199999999996</v>
      </c>
      <c r="AL17">
        <v>10.458</v>
      </c>
      <c r="AM17">
        <v>0</v>
      </c>
      <c r="AN17">
        <v>0.49737999999999999</v>
      </c>
      <c r="AO17">
        <v>0</v>
      </c>
      <c r="AP17">
        <v>2.8182</v>
      </c>
      <c r="AQ17">
        <v>0</v>
      </c>
      <c r="AR17">
        <v>19.872</v>
      </c>
      <c r="AS17">
        <v>15.469799999999999</v>
      </c>
      <c r="AT17">
        <v>14.8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1562.2082990000001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376.49531100000002</v>
      </c>
      <c r="L18">
        <v>219</v>
      </c>
      <c r="M18">
        <v>46.592779999999998</v>
      </c>
      <c r="N18">
        <v>81.247299999999996</v>
      </c>
      <c r="O18">
        <v>65.383200000000002</v>
      </c>
      <c r="P18">
        <v>68.527500000000003</v>
      </c>
      <c r="Q18">
        <v>6.91</v>
      </c>
      <c r="R18">
        <v>22.159654</v>
      </c>
      <c r="S18">
        <v>13.893615</v>
      </c>
      <c r="T18">
        <v>0</v>
      </c>
      <c r="U18">
        <v>418.77</v>
      </c>
      <c r="V18">
        <v>0</v>
      </c>
      <c r="W18">
        <v>0</v>
      </c>
      <c r="X18">
        <v>70.622792000000004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43.681199999999997</v>
      </c>
      <c r="AH18">
        <v>0</v>
      </c>
      <c r="AI18">
        <v>0</v>
      </c>
      <c r="AJ18">
        <v>0</v>
      </c>
      <c r="AK18">
        <v>53.044199999999996</v>
      </c>
      <c r="AL18">
        <v>10.458</v>
      </c>
      <c r="AM18">
        <v>0</v>
      </c>
      <c r="AN18">
        <v>0.49737999999999999</v>
      </c>
      <c r="AO18">
        <v>0</v>
      </c>
      <c r="AP18">
        <v>2.8182</v>
      </c>
      <c r="AQ18">
        <v>0</v>
      </c>
      <c r="AR18">
        <v>19.872</v>
      </c>
      <c r="AS18">
        <v>15.469799999999999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1561.3392320000003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376.49921799999998</v>
      </c>
      <c r="L19">
        <v>219</v>
      </c>
      <c r="M19">
        <v>43.2256</v>
      </c>
      <c r="N19">
        <v>81.247299999999996</v>
      </c>
      <c r="O19">
        <v>68.383200000000002</v>
      </c>
      <c r="P19">
        <v>68.527500000000003</v>
      </c>
      <c r="Q19">
        <v>6.91</v>
      </c>
      <c r="R19">
        <v>22.159654</v>
      </c>
      <c r="S19">
        <v>13.893615</v>
      </c>
      <c r="T19">
        <v>0</v>
      </c>
      <c r="U19">
        <v>418.77</v>
      </c>
      <c r="V19">
        <v>0</v>
      </c>
      <c r="W19">
        <v>0</v>
      </c>
      <c r="X19">
        <v>70.622792000000004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43.681199999999997</v>
      </c>
      <c r="AH19">
        <v>0</v>
      </c>
      <c r="AI19">
        <v>0</v>
      </c>
      <c r="AJ19">
        <v>0</v>
      </c>
      <c r="AK19">
        <v>53.044199999999996</v>
      </c>
      <c r="AL19">
        <v>2.3239999999999998</v>
      </c>
      <c r="AM19">
        <v>0</v>
      </c>
      <c r="AN19">
        <v>0.49737999999999999</v>
      </c>
      <c r="AO19">
        <v>0</v>
      </c>
      <c r="AP19">
        <v>2.8182</v>
      </c>
      <c r="AQ19">
        <v>0</v>
      </c>
      <c r="AR19">
        <v>19.872</v>
      </c>
      <c r="AS19">
        <v>15.469799999999999</v>
      </c>
      <c r="AT19">
        <v>14.2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1552.0451590000005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376.49531100000002</v>
      </c>
      <c r="L20">
        <v>219</v>
      </c>
      <c r="M20">
        <v>43.2256</v>
      </c>
      <c r="N20">
        <v>81.247299999999996</v>
      </c>
      <c r="O20">
        <v>65.383200000000002</v>
      </c>
      <c r="P20">
        <v>68.527500000000003</v>
      </c>
      <c r="Q20">
        <v>6.91</v>
      </c>
      <c r="R20">
        <v>22.159654</v>
      </c>
      <c r="S20">
        <v>13.893615</v>
      </c>
      <c r="T20">
        <v>0</v>
      </c>
      <c r="U20">
        <v>418.77</v>
      </c>
      <c r="V20">
        <v>0</v>
      </c>
      <c r="W20">
        <v>0</v>
      </c>
      <c r="X20">
        <v>70.622792000000004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43.681199999999997</v>
      </c>
      <c r="AH20">
        <v>0</v>
      </c>
      <c r="AI20">
        <v>0</v>
      </c>
      <c r="AJ20">
        <v>0</v>
      </c>
      <c r="AK20">
        <v>53.044199999999996</v>
      </c>
      <c r="AL20">
        <v>2.3239999999999998</v>
      </c>
      <c r="AM20">
        <v>0</v>
      </c>
      <c r="AN20">
        <v>0.49737999999999999</v>
      </c>
      <c r="AO20">
        <v>0</v>
      </c>
      <c r="AP20">
        <v>2.8182</v>
      </c>
      <c r="AQ20">
        <v>0</v>
      </c>
      <c r="AR20">
        <v>19.872</v>
      </c>
      <c r="AS20">
        <v>15.87336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1550.2416120000005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376.49921799999998</v>
      </c>
      <c r="L21">
        <v>219</v>
      </c>
      <c r="M21">
        <v>43.2256</v>
      </c>
      <c r="N21">
        <v>81.247299999999996</v>
      </c>
      <c r="O21">
        <v>106.3832</v>
      </c>
      <c r="P21">
        <v>68.527500000000003</v>
      </c>
      <c r="Q21">
        <v>6.91</v>
      </c>
      <c r="R21">
        <v>21.461879</v>
      </c>
      <c r="S21">
        <v>13.484787000000001</v>
      </c>
      <c r="T21">
        <v>0</v>
      </c>
      <c r="U21">
        <v>418.77</v>
      </c>
      <c r="V21">
        <v>0</v>
      </c>
      <c r="W21">
        <v>0</v>
      </c>
      <c r="X21">
        <v>60.326464999999999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43.681199999999997</v>
      </c>
      <c r="AH21">
        <v>0</v>
      </c>
      <c r="AI21">
        <v>0</v>
      </c>
      <c r="AJ21">
        <v>0</v>
      </c>
      <c r="AK21">
        <v>53.044199999999996</v>
      </c>
      <c r="AL21">
        <v>2.3239999999999998</v>
      </c>
      <c r="AM21">
        <v>0</v>
      </c>
      <c r="AN21">
        <v>0.49737999999999999</v>
      </c>
      <c r="AO21">
        <v>0</v>
      </c>
      <c r="AP21">
        <v>2.8182</v>
      </c>
      <c r="AQ21">
        <v>0</v>
      </c>
      <c r="AR21">
        <v>23.184000000000001</v>
      </c>
      <c r="AS21">
        <v>15.469799999999999</v>
      </c>
      <c r="AT21">
        <v>14.14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1581.8942290000002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376.49531100000002</v>
      </c>
      <c r="L22">
        <v>219</v>
      </c>
      <c r="M22">
        <v>43.2256</v>
      </c>
      <c r="N22">
        <v>100.2473</v>
      </c>
      <c r="O22">
        <v>95.383200000000002</v>
      </c>
      <c r="P22">
        <v>68.527500000000003</v>
      </c>
      <c r="Q22">
        <v>6.91</v>
      </c>
      <c r="R22">
        <v>21.461879</v>
      </c>
      <c r="S22">
        <v>13.484787000000001</v>
      </c>
      <c r="T22">
        <v>0</v>
      </c>
      <c r="U22">
        <v>418.77</v>
      </c>
      <c r="V22">
        <v>0</v>
      </c>
      <c r="W22">
        <v>0</v>
      </c>
      <c r="X22">
        <v>55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43.681199999999997</v>
      </c>
      <c r="AH22">
        <v>0</v>
      </c>
      <c r="AI22">
        <v>0</v>
      </c>
      <c r="AJ22">
        <v>0</v>
      </c>
      <c r="AK22">
        <v>53.044199999999996</v>
      </c>
      <c r="AL22">
        <v>2.3239999999999998</v>
      </c>
      <c r="AM22">
        <v>0</v>
      </c>
      <c r="AN22">
        <v>0.49737999999999999</v>
      </c>
      <c r="AO22">
        <v>0</v>
      </c>
      <c r="AP22">
        <v>2.8182</v>
      </c>
      <c r="AQ22">
        <v>0</v>
      </c>
      <c r="AR22">
        <v>23.184000000000001</v>
      </c>
      <c r="AS22">
        <v>15.469799999999999</v>
      </c>
      <c r="AT22">
        <v>12.29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1582.7138570000002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376.27997299999998</v>
      </c>
      <c r="L23">
        <v>219</v>
      </c>
      <c r="M23">
        <v>64.2256</v>
      </c>
      <c r="N23">
        <v>118.125</v>
      </c>
      <c r="O23">
        <v>77.173199999999994</v>
      </c>
      <c r="P23">
        <v>68.527500000000003</v>
      </c>
      <c r="Q23">
        <v>6.91</v>
      </c>
      <c r="R23">
        <v>14.544463</v>
      </c>
      <c r="S23">
        <v>12.735317</v>
      </c>
      <c r="T23">
        <v>0</v>
      </c>
      <c r="U23">
        <v>418.77</v>
      </c>
      <c r="V23">
        <v>0</v>
      </c>
      <c r="W23">
        <v>0</v>
      </c>
      <c r="X23">
        <v>77.328085999999999</v>
      </c>
      <c r="Y23">
        <v>0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4.4904999999999999</v>
      </c>
      <c r="AF23">
        <v>6.4089999999999998</v>
      </c>
      <c r="AG23">
        <v>43.681199999999997</v>
      </c>
      <c r="AH23">
        <v>0</v>
      </c>
      <c r="AI23">
        <v>0</v>
      </c>
      <c r="AJ23">
        <v>0</v>
      </c>
      <c r="AK23">
        <v>53.044199999999996</v>
      </c>
      <c r="AL23">
        <v>23.24</v>
      </c>
      <c r="AM23">
        <v>0</v>
      </c>
      <c r="AN23">
        <v>0.49737999999999999</v>
      </c>
      <c r="AO23">
        <v>0</v>
      </c>
      <c r="AP23">
        <v>2.8182</v>
      </c>
      <c r="AQ23">
        <v>0</v>
      </c>
      <c r="AR23">
        <v>23.184000000000001</v>
      </c>
      <c r="AS23">
        <v>15.469799999999999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1651.1280590000001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376.275283</v>
      </c>
      <c r="L24">
        <v>219</v>
      </c>
      <c r="M24">
        <v>92</v>
      </c>
      <c r="N24">
        <v>118.125</v>
      </c>
      <c r="O24">
        <v>105.86320000000001</v>
      </c>
      <c r="P24">
        <v>82.072000000000003</v>
      </c>
      <c r="Q24">
        <v>6.91</v>
      </c>
      <c r="R24">
        <v>12.86337</v>
      </c>
      <c r="S24">
        <v>12.735317</v>
      </c>
      <c r="T24">
        <v>0</v>
      </c>
      <c r="U24">
        <v>418.77</v>
      </c>
      <c r="V24">
        <v>0</v>
      </c>
      <c r="W24">
        <v>0</v>
      </c>
      <c r="X24">
        <v>83.470100000000002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4.4904999999999999</v>
      </c>
      <c r="AF24">
        <v>6.4089999999999998</v>
      </c>
      <c r="AG24">
        <v>43.681199999999997</v>
      </c>
      <c r="AH24">
        <v>0</v>
      </c>
      <c r="AI24">
        <v>0</v>
      </c>
      <c r="AJ24">
        <v>0</v>
      </c>
      <c r="AK24">
        <v>53.044199999999996</v>
      </c>
      <c r="AL24">
        <v>53.451999999999998</v>
      </c>
      <c r="AM24">
        <v>0</v>
      </c>
      <c r="AN24">
        <v>0.49737999999999999</v>
      </c>
      <c r="AO24">
        <v>0</v>
      </c>
      <c r="AP24">
        <v>2.8182</v>
      </c>
      <c r="AQ24">
        <v>0</v>
      </c>
      <c r="AR24">
        <v>23.184000000000001</v>
      </c>
      <c r="AS24">
        <v>15.469799999999999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1755.80519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376.27997299999998</v>
      </c>
      <c r="L25">
        <v>219</v>
      </c>
      <c r="M25">
        <v>92</v>
      </c>
      <c r="N25">
        <v>118.125</v>
      </c>
      <c r="O25">
        <v>69.513199999999998</v>
      </c>
      <c r="P25">
        <v>82.072000000000003</v>
      </c>
      <c r="Q25">
        <v>6.91</v>
      </c>
      <c r="R25">
        <v>12.43</v>
      </c>
      <c r="S25">
        <v>12.735317</v>
      </c>
      <c r="T25">
        <v>0</v>
      </c>
      <c r="U25">
        <v>418.77</v>
      </c>
      <c r="V25">
        <v>0</v>
      </c>
      <c r="W25">
        <v>0</v>
      </c>
      <c r="X25">
        <v>122.26090000000001</v>
      </c>
      <c r="Y25">
        <v>0</v>
      </c>
      <c r="Z25">
        <v>0</v>
      </c>
      <c r="AA25">
        <v>0</v>
      </c>
      <c r="AB25">
        <v>0</v>
      </c>
      <c r="AC25">
        <v>9.6778399999999998</v>
      </c>
      <c r="AD25">
        <v>0</v>
      </c>
      <c r="AE25">
        <v>4.4904999999999999</v>
      </c>
      <c r="AF25">
        <v>6.4089999999999998</v>
      </c>
      <c r="AG25">
        <v>43.681199999999997</v>
      </c>
      <c r="AH25">
        <v>0</v>
      </c>
      <c r="AI25">
        <v>0</v>
      </c>
      <c r="AJ25">
        <v>0</v>
      </c>
      <c r="AK25">
        <v>53.044199999999996</v>
      </c>
      <c r="AL25">
        <v>53.451999999999998</v>
      </c>
      <c r="AM25">
        <v>0</v>
      </c>
      <c r="AN25">
        <v>0.49737999999999999</v>
      </c>
      <c r="AO25">
        <v>0</v>
      </c>
      <c r="AP25">
        <v>2.5619999999999998</v>
      </c>
      <c r="AQ25">
        <v>0</v>
      </c>
      <c r="AR25">
        <v>23.184000000000001</v>
      </c>
      <c r="AS25">
        <v>15.469799999999999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1757.5611100000001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376.275283</v>
      </c>
      <c r="L26">
        <v>219</v>
      </c>
      <c r="M26">
        <v>92</v>
      </c>
      <c r="N26">
        <v>118.125</v>
      </c>
      <c r="O26">
        <v>103.9532</v>
      </c>
      <c r="P26">
        <v>82.072000000000003</v>
      </c>
      <c r="Q26">
        <v>6.91</v>
      </c>
      <c r="R26">
        <v>14.544463</v>
      </c>
      <c r="S26">
        <v>12.735317</v>
      </c>
      <c r="T26">
        <v>0</v>
      </c>
      <c r="U26">
        <v>418.77</v>
      </c>
      <c r="V26">
        <v>0</v>
      </c>
      <c r="W26">
        <v>0</v>
      </c>
      <c r="X26">
        <v>122.26090000000001</v>
      </c>
      <c r="Y26">
        <v>0</v>
      </c>
      <c r="Z26">
        <v>0</v>
      </c>
      <c r="AA26">
        <v>0</v>
      </c>
      <c r="AB26">
        <v>0</v>
      </c>
      <c r="AC26">
        <v>9.6778399999999998</v>
      </c>
      <c r="AD26">
        <v>0</v>
      </c>
      <c r="AE26">
        <v>4.4904999999999999</v>
      </c>
      <c r="AF26">
        <v>6.4089999999999998</v>
      </c>
      <c r="AG26">
        <v>43.681199999999997</v>
      </c>
      <c r="AH26">
        <v>23.390899999999998</v>
      </c>
      <c r="AI26">
        <v>0</v>
      </c>
      <c r="AJ26">
        <v>0</v>
      </c>
      <c r="AK26">
        <v>53.044199999999996</v>
      </c>
      <c r="AL26">
        <v>53.451999999999998</v>
      </c>
      <c r="AM26">
        <v>0</v>
      </c>
      <c r="AN26">
        <v>0.49737999999999999</v>
      </c>
      <c r="AO26">
        <v>0</v>
      </c>
      <c r="AP26">
        <v>2.5619999999999998</v>
      </c>
      <c r="AQ26">
        <v>0</v>
      </c>
      <c r="AR26">
        <v>23.184000000000001</v>
      </c>
      <c r="AS26">
        <v>15.87336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1817.9053430000001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549.90756599999997</v>
      </c>
      <c r="L27">
        <v>229</v>
      </c>
      <c r="M27">
        <v>92</v>
      </c>
      <c r="N27">
        <v>118.125</v>
      </c>
      <c r="O27">
        <v>123.66562500000001</v>
      </c>
      <c r="P27">
        <v>82.072000000000003</v>
      </c>
      <c r="Q27">
        <v>11.491809999999999</v>
      </c>
      <c r="R27">
        <v>22.447700000000001</v>
      </c>
      <c r="S27">
        <v>14.465897</v>
      </c>
      <c r="T27">
        <v>0</v>
      </c>
      <c r="U27">
        <v>418.77</v>
      </c>
      <c r="V27">
        <v>0</v>
      </c>
      <c r="W27">
        <v>0</v>
      </c>
      <c r="X27">
        <v>122.26090000000001</v>
      </c>
      <c r="Y27">
        <v>0</v>
      </c>
      <c r="Z27">
        <v>0</v>
      </c>
      <c r="AA27">
        <v>0</v>
      </c>
      <c r="AB27">
        <v>0</v>
      </c>
      <c r="AC27">
        <v>9.6778399999999998</v>
      </c>
      <c r="AD27">
        <v>9.1149000000000004</v>
      </c>
      <c r="AE27">
        <v>14.113</v>
      </c>
      <c r="AF27">
        <v>6.4089999999999998</v>
      </c>
      <c r="AG27">
        <v>43.681199999999997</v>
      </c>
      <c r="AH27">
        <v>46.781799999999997</v>
      </c>
      <c r="AI27">
        <v>0</v>
      </c>
      <c r="AJ27">
        <v>0</v>
      </c>
      <c r="AK27">
        <v>53.044199999999996</v>
      </c>
      <c r="AL27">
        <v>53.451999999999998</v>
      </c>
      <c r="AM27">
        <v>0</v>
      </c>
      <c r="AN27">
        <v>0.49737999999999999</v>
      </c>
      <c r="AO27">
        <v>0</v>
      </c>
      <c r="AP27">
        <v>2.5619999999999998</v>
      </c>
      <c r="AQ27">
        <v>15.561</v>
      </c>
      <c r="AR27">
        <v>23.184000000000001</v>
      </c>
      <c r="AS27">
        <v>15.87336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2093.154978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601.40890000000002</v>
      </c>
      <c r="L28">
        <v>249</v>
      </c>
      <c r="M28">
        <v>92</v>
      </c>
      <c r="N28">
        <v>118.125</v>
      </c>
      <c r="O28">
        <v>123.66562500000001</v>
      </c>
      <c r="P28">
        <v>103.96875</v>
      </c>
      <c r="Q28">
        <v>18.19181</v>
      </c>
      <c r="R28">
        <v>35.453000000000003</v>
      </c>
      <c r="S28">
        <v>22.556999999999999</v>
      </c>
      <c r="T28">
        <v>0</v>
      </c>
      <c r="U28">
        <v>418.77</v>
      </c>
      <c r="V28">
        <v>0</v>
      </c>
      <c r="W28">
        <v>0</v>
      </c>
      <c r="X28">
        <v>147.515625</v>
      </c>
      <c r="Y28">
        <v>0</v>
      </c>
      <c r="Z28">
        <v>0</v>
      </c>
      <c r="AA28">
        <v>0</v>
      </c>
      <c r="AB28">
        <v>0</v>
      </c>
      <c r="AC28">
        <v>9.6778399999999998</v>
      </c>
      <c r="AD28">
        <v>18.229800000000001</v>
      </c>
      <c r="AE28">
        <v>14.113</v>
      </c>
      <c r="AF28">
        <v>6.4089999999999998</v>
      </c>
      <c r="AG28">
        <v>43.681199999999997</v>
      </c>
      <c r="AH28">
        <v>70.172700000000006</v>
      </c>
      <c r="AI28">
        <v>0</v>
      </c>
      <c r="AJ28">
        <v>0</v>
      </c>
      <c r="AK28">
        <v>53.044199999999996</v>
      </c>
      <c r="AL28">
        <v>53.451999999999998</v>
      </c>
      <c r="AM28">
        <v>0</v>
      </c>
      <c r="AN28">
        <v>0.49737999999999999</v>
      </c>
      <c r="AO28">
        <v>0</v>
      </c>
      <c r="AP28">
        <v>2.0495999999999999</v>
      </c>
      <c r="AQ28">
        <v>31.122</v>
      </c>
      <c r="AR28">
        <v>23.184000000000001</v>
      </c>
      <c r="AS28">
        <v>15.87336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2287.1585899999995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597</v>
      </c>
      <c r="L29">
        <v>229</v>
      </c>
      <c r="M29">
        <v>92</v>
      </c>
      <c r="N29">
        <v>118.125</v>
      </c>
      <c r="O29">
        <v>123.66562500000001</v>
      </c>
      <c r="P29">
        <v>103.96875</v>
      </c>
      <c r="Q29">
        <v>18.19181</v>
      </c>
      <c r="R29">
        <v>22.447700000000001</v>
      </c>
      <c r="S29">
        <v>22.556999999999999</v>
      </c>
      <c r="T29">
        <v>0</v>
      </c>
      <c r="U29">
        <v>418.77</v>
      </c>
      <c r="V29">
        <v>0</v>
      </c>
      <c r="W29">
        <v>0</v>
      </c>
      <c r="X29">
        <v>147.515625</v>
      </c>
      <c r="Y29">
        <v>0</v>
      </c>
      <c r="Z29">
        <v>0</v>
      </c>
      <c r="AA29">
        <v>0</v>
      </c>
      <c r="AB29">
        <v>13.17004</v>
      </c>
      <c r="AC29">
        <v>9.6778399999999998</v>
      </c>
      <c r="AD29">
        <v>27.408107999999999</v>
      </c>
      <c r="AE29">
        <v>14.113</v>
      </c>
      <c r="AF29">
        <v>8.8740000000000006</v>
      </c>
      <c r="AG29">
        <v>43.681199999999997</v>
      </c>
      <c r="AH29">
        <v>93.563599999999994</v>
      </c>
      <c r="AI29">
        <v>0</v>
      </c>
      <c r="AJ29">
        <v>0</v>
      </c>
      <c r="AK29">
        <v>53.044199999999996</v>
      </c>
      <c r="AL29">
        <v>53.451999999999998</v>
      </c>
      <c r="AM29">
        <v>0</v>
      </c>
      <c r="AN29">
        <v>0.49737999999999999</v>
      </c>
      <c r="AO29">
        <v>0</v>
      </c>
      <c r="AP29">
        <v>2.0495999999999999</v>
      </c>
      <c r="AQ29">
        <v>46.683</v>
      </c>
      <c r="AR29">
        <v>23.184000000000001</v>
      </c>
      <c r="AS29">
        <v>15.87336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2313.5096379999995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617</v>
      </c>
      <c r="L30">
        <v>229</v>
      </c>
      <c r="M30">
        <v>92</v>
      </c>
      <c r="N30">
        <v>118.125</v>
      </c>
      <c r="O30">
        <v>123.66562500000001</v>
      </c>
      <c r="P30">
        <v>103.96875</v>
      </c>
      <c r="Q30">
        <v>21.821809999999999</v>
      </c>
      <c r="R30">
        <v>42.390099999999997</v>
      </c>
      <c r="S30">
        <v>26.3901</v>
      </c>
      <c r="T30">
        <v>0</v>
      </c>
      <c r="U30">
        <v>418.77</v>
      </c>
      <c r="V30">
        <v>0</v>
      </c>
      <c r="W30">
        <v>0</v>
      </c>
      <c r="X30">
        <v>147.515625</v>
      </c>
      <c r="Y30">
        <v>0</v>
      </c>
      <c r="Z30">
        <v>6.5537999999999998</v>
      </c>
      <c r="AA30">
        <v>0</v>
      </c>
      <c r="AB30">
        <v>13.17004</v>
      </c>
      <c r="AC30">
        <v>19.35568</v>
      </c>
      <c r="AD30">
        <v>27.408107999999999</v>
      </c>
      <c r="AE30">
        <v>14.113</v>
      </c>
      <c r="AF30">
        <v>17.748000000000001</v>
      </c>
      <c r="AG30">
        <v>43.681199999999997</v>
      </c>
      <c r="AH30">
        <v>93.563599999999994</v>
      </c>
      <c r="AI30">
        <v>2.5459999999999998</v>
      </c>
      <c r="AJ30">
        <v>0</v>
      </c>
      <c r="AK30">
        <v>53.044199999999996</v>
      </c>
      <c r="AL30">
        <v>23.24</v>
      </c>
      <c r="AM30">
        <v>0</v>
      </c>
      <c r="AN30">
        <v>0.49737999999999999</v>
      </c>
      <c r="AO30">
        <v>0</v>
      </c>
      <c r="AP30">
        <v>2.0495999999999999</v>
      </c>
      <c r="AQ30">
        <v>62.244</v>
      </c>
      <c r="AR30">
        <v>23.184000000000001</v>
      </c>
      <c r="AS30">
        <v>15.87336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2373.9157779999996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597</v>
      </c>
      <c r="L31">
        <v>229</v>
      </c>
      <c r="M31">
        <v>92</v>
      </c>
      <c r="N31">
        <v>118.125</v>
      </c>
      <c r="O31">
        <v>123.66562500000001</v>
      </c>
      <c r="P31">
        <v>103.96875</v>
      </c>
      <c r="Q31">
        <v>21.821809999999999</v>
      </c>
      <c r="R31">
        <v>29.384799999999998</v>
      </c>
      <c r="S31">
        <v>18.293600000000001</v>
      </c>
      <c r="T31">
        <v>0</v>
      </c>
      <c r="U31">
        <v>418.77</v>
      </c>
      <c r="V31">
        <v>0</v>
      </c>
      <c r="W31">
        <v>0</v>
      </c>
      <c r="X31">
        <v>147.515625</v>
      </c>
      <c r="Y31">
        <v>0</v>
      </c>
      <c r="Z31">
        <v>13.1076</v>
      </c>
      <c r="AA31">
        <v>0</v>
      </c>
      <c r="AB31">
        <v>26.34008</v>
      </c>
      <c r="AC31">
        <v>19.374780999999999</v>
      </c>
      <c r="AD31">
        <v>27.408107999999999</v>
      </c>
      <c r="AE31">
        <v>28.225999999999999</v>
      </c>
      <c r="AF31">
        <v>30.565999999999999</v>
      </c>
      <c r="AG31">
        <v>43.681199999999997</v>
      </c>
      <c r="AH31">
        <v>116.9545</v>
      </c>
      <c r="AI31">
        <v>16.548999999999999</v>
      </c>
      <c r="AJ31">
        <v>0</v>
      </c>
      <c r="AK31">
        <v>53.044199999999996</v>
      </c>
      <c r="AL31">
        <v>10.458</v>
      </c>
      <c r="AM31">
        <v>0</v>
      </c>
      <c r="AN31">
        <v>0.49737999999999999</v>
      </c>
      <c r="AO31">
        <v>0</v>
      </c>
      <c r="AP31">
        <v>1.7934000000000001</v>
      </c>
      <c r="AQ31">
        <v>62.244</v>
      </c>
      <c r="AR31">
        <v>19.872</v>
      </c>
      <c r="AS31">
        <v>15.87336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2400.5316189999999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686.40890000000002</v>
      </c>
      <c r="L32">
        <v>324</v>
      </c>
      <c r="M32">
        <v>92</v>
      </c>
      <c r="N32">
        <v>118.125</v>
      </c>
      <c r="O32">
        <v>123.66562500000001</v>
      </c>
      <c r="P32">
        <v>103.96875</v>
      </c>
      <c r="Q32">
        <v>21.821809999999999</v>
      </c>
      <c r="R32">
        <v>37.757272999999998</v>
      </c>
      <c r="S32">
        <v>23.510482</v>
      </c>
      <c r="T32">
        <v>0</v>
      </c>
      <c r="U32">
        <v>418.77</v>
      </c>
      <c r="V32">
        <v>0</v>
      </c>
      <c r="W32">
        <v>0</v>
      </c>
      <c r="X32">
        <v>147.515625</v>
      </c>
      <c r="Y32">
        <v>0</v>
      </c>
      <c r="Z32">
        <v>13.1076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33.357999999999997</v>
      </c>
      <c r="AF32">
        <v>30.565999999999999</v>
      </c>
      <c r="AG32">
        <v>43.681199999999997</v>
      </c>
      <c r="AH32">
        <v>116.9545</v>
      </c>
      <c r="AI32">
        <v>16.548999999999999</v>
      </c>
      <c r="AJ32">
        <v>0</v>
      </c>
      <c r="AK32">
        <v>53.044199999999996</v>
      </c>
      <c r="AL32">
        <v>10.458</v>
      </c>
      <c r="AM32">
        <v>0</v>
      </c>
      <c r="AN32">
        <v>0.49737999999999999</v>
      </c>
      <c r="AO32">
        <v>0</v>
      </c>
      <c r="AP32">
        <v>1.7934000000000001</v>
      </c>
      <c r="AQ32">
        <v>62.244</v>
      </c>
      <c r="AR32">
        <v>19.872</v>
      </c>
      <c r="AS32">
        <v>15.87336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2616.831913999999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686.40890000000002</v>
      </c>
      <c r="L33">
        <v>438</v>
      </c>
      <c r="M33">
        <v>92</v>
      </c>
      <c r="N33">
        <v>118.125</v>
      </c>
      <c r="O33">
        <v>123.66562500000001</v>
      </c>
      <c r="P33">
        <v>103.96875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147.515625</v>
      </c>
      <c r="Y33">
        <v>0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43.681199999999997</v>
      </c>
      <c r="AH33">
        <v>116.9545</v>
      </c>
      <c r="AI33">
        <v>16.548999999999999</v>
      </c>
      <c r="AJ33">
        <v>0</v>
      </c>
      <c r="AK33">
        <v>53.044199999999996</v>
      </c>
      <c r="AL33">
        <v>10.458</v>
      </c>
      <c r="AM33">
        <v>0</v>
      </c>
      <c r="AN33">
        <v>0.49737999999999999</v>
      </c>
      <c r="AO33">
        <v>0</v>
      </c>
      <c r="AP33">
        <v>1.7934000000000001</v>
      </c>
      <c r="AQ33">
        <v>62.244</v>
      </c>
      <c r="AR33">
        <v>39.744</v>
      </c>
      <c r="AS33">
        <v>24.48264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2779.1549949999999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686.40890000000002</v>
      </c>
      <c r="L34">
        <v>443</v>
      </c>
      <c r="M34">
        <v>92</v>
      </c>
      <c r="N34">
        <v>118.125</v>
      </c>
      <c r="O34">
        <v>123.66562500000001</v>
      </c>
      <c r="P34">
        <v>103.96875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147.515625</v>
      </c>
      <c r="Y34">
        <v>0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43.681199999999997</v>
      </c>
      <c r="AH34">
        <v>116.9545</v>
      </c>
      <c r="AI34">
        <v>16.548999999999999</v>
      </c>
      <c r="AJ34">
        <v>0</v>
      </c>
      <c r="AK34">
        <v>53.044199999999996</v>
      </c>
      <c r="AL34">
        <v>10.458</v>
      </c>
      <c r="AM34">
        <v>0</v>
      </c>
      <c r="AN34">
        <v>0.49737999999999999</v>
      </c>
      <c r="AO34">
        <v>0</v>
      </c>
      <c r="AP34">
        <v>1.5371999999999999</v>
      </c>
      <c r="AQ34">
        <v>62.244</v>
      </c>
      <c r="AR34">
        <v>39.744</v>
      </c>
      <c r="AS34">
        <v>24.48264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2783.8987950000001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686.40890000000002</v>
      </c>
      <c r="L35">
        <v>443</v>
      </c>
      <c r="M35">
        <v>92</v>
      </c>
      <c r="N35">
        <v>118.125</v>
      </c>
      <c r="O35">
        <v>123.66562500000001</v>
      </c>
      <c r="P35">
        <v>103.96875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147.515625</v>
      </c>
      <c r="Y35">
        <v>0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28.225999999999999</v>
      </c>
      <c r="AF35">
        <v>30.565999999999999</v>
      </c>
      <c r="AG35">
        <v>43.681199999999997</v>
      </c>
      <c r="AH35">
        <v>116.9545</v>
      </c>
      <c r="AI35">
        <v>16.548999999999999</v>
      </c>
      <c r="AJ35">
        <v>0</v>
      </c>
      <c r="AK35">
        <v>53.044199999999996</v>
      </c>
      <c r="AL35">
        <v>10.458</v>
      </c>
      <c r="AM35">
        <v>0</v>
      </c>
      <c r="AN35">
        <v>0.49737999999999999</v>
      </c>
      <c r="AO35">
        <v>0</v>
      </c>
      <c r="AP35">
        <v>1.5371999999999999</v>
      </c>
      <c r="AQ35">
        <v>62.244</v>
      </c>
      <c r="AR35">
        <v>39.744</v>
      </c>
      <c r="AS35">
        <v>24.48264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2762.6882390000001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686.40890000000002</v>
      </c>
      <c r="L36">
        <v>443</v>
      </c>
      <c r="M36">
        <v>92</v>
      </c>
      <c r="N36">
        <v>118.125</v>
      </c>
      <c r="O36">
        <v>123.66562500000001</v>
      </c>
      <c r="P36">
        <v>103.96875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147.515625</v>
      </c>
      <c r="Y36">
        <v>0</v>
      </c>
      <c r="Z36">
        <v>13.1076</v>
      </c>
      <c r="AA36">
        <v>0</v>
      </c>
      <c r="AB36">
        <v>26.260100000000001</v>
      </c>
      <c r="AC36">
        <v>19.374780999999999</v>
      </c>
      <c r="AD36">
        <v>27.408107999999999</v>
      </c>
      <c r="AE36">
        <v>14.113</v>
      </c>
      <c r="AF36">
        <v>30.565999999999999</v>
      </c>
      <c r="AG36">
        <v>43.681199999999997</v>
      </c>
      <c r="AH36">
        <v>116.9545</v>
      </c>
      <c r="AI36">
        <v>16.548999999999999</v>
      </c>
      <c r="AJ36">
        <v>0</v>
      </c>
      <c r="AK36">
        <v>53.044199999999996</v>
      </c>
      <c r="AL36">
        <v>10.458</v>
      </c>
      <c r="AM36">
        <v>0</v>
      </c>
      <c r="AN36">
        <v>0.49737999999999999</v>
      </c>
      <c r="AO36">
        <v>0</v>
      </c>
      <c r="AP36">
        <v>1.5371999999999999</v>
      </c>
      <c r="AQ36">
        <v>62.244</v>
      </c>
      <c r="AR36">
        <v>23.184000000000001</v>
      </c>
      <c r="AS36">
        <v>24.48264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2718.7652189999999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686.40890000000002</v>
      </c>
      <c r="L37">
        <v>443</v>
      </c>
      <c r="M37">
        <v>92</v>
      </c>
      <c r="N37">
        <v>118.125</v>
      </c>
      <c r="O37">
        <v>123.66562500000001</v>
      </c>
      <c r="P37">
        <v>103.96875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147.515625</v>
      </c>
      <c r="Y37">
        <v>0</v>
      </c>
      <c r="Z37">
        <v>6.5537999999999998</v>
      </c>
      <c r="AA37">
        <v>0</v>
      </c>
      <c r="AB37">
        <v>13.18337</v>
      </c>
      <c r="AC37">
        <v>9.6778399999999998</v>
      </c>
      <c r="AD37">
        <v>27.408107999999999</v>
      </c>
      <c r="AE37">
        <v>3.8490000000000002</v>
      </c>
      <c r="AF37">
        <v>8.8740000000000006</v>
      </c>
      <c r="AG37">
        <v>43.681199999999997</v>
      </c>
      <c r="AH37">
        <v>93.563599999999994</v>
      </c>
      <c r="AI37">
        <v>2.5459999999999998</v>
      </c>
      <c r="AJ37">
        <v>0</v>
      </c>
      <c r="AK37">
        <v>53.044199999999996</v>
      </c>
      <c r="AL37">
        <v>10.458</v>
      </c>
      <c r="AM37">
        <v>0</v>
      </c>
      <c r="AN37">
        <v>0.49737999999999999</v>
      </c>
      <c r="AO37">
        <v>0</v>
      </c>
      <c r="AP37">
        <v>1.5371999999999999</v>
      </c>
      <c r="AQ37">
        <v>62.244</v>
      </c>
      <c r="AR37">
        <v>19.872</v>
      </c>
      <c r="AS37">
        <v>15.87336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2608.1665680000001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686.40890000000002</v>
      </c>
      <c r="L38">
        <v>443</v>
      </c>
      <c r="M38">
        <v>92</v>
      </c>
      <c r="N38">
        <v>118.125</v>
      </c>
      <c r="O38">
        <v>123.66562500000001</v>
      </c>
      <c r="P38">
        <v>103.96875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147.515625</v>
      </c>
      <c r="Y38">
        <v>0</v>
      </c>
      <c r="Z38">
        <v>6.5537999999999998</v>
      </c>
      <c r="AA38">
        <v>0</v>
      </c>
      <c r="AB38">
        <v>13.18337</v>
      </c>
      <c r="AC38">
        <v>9.6778399999999998</v>
      </c>
      <c r="AD38">
        <v>18.272072000000001</v>
      </c>
      <c r="AE38">
        <v>3.8490000000000002</v>
      </c>
      <c r="AF38">
        <v>8.8740000000000006</v>
      </c>
      <c r="AG38">
        <v>43.681199999999997</v>
      </c>
      <c r="AH38">
        <v>70.172700000000006</v>
      </c>
      <c r="AI38">
        <v>0</v>
      </c>
      <c r="AJ38">
        <v>0</v>
      </c>
      <c r="AK38">
        <v>53.044199999999996</v>
      </c>
      <c r="AL38">
        <v>10.458</v>
      </c>
      <c r="AM38">
        <v>0</v>
      </c>
      <c r="AN38">
        <v>0.49737999999999999</v>
      </c>
      <c r="AO38">
        <v>0</v>
      </c>
      <c r="AP38">
        <v>1.5371999999999999</v>
      </c>
      <c r="AQ38">
        <v>46.683</v>
      </c>
      <c r="AR38">
        <v>19.872</v>
      </c>
      <c r="AS38">
        <v>15.87336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2557.5326320000004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686.40890000000002</v>
      </c>
      <c r="L39">
        <v>443</v>
      </c>
      <c r="M39">
        <v>92</v>
      </c>
      <c r="N39">
        <v>118.125</v>
      </c>
      <c r="O39">
        <v>123.66562500000001</v>
      </c>
      <c r="P39">
        <v>103.96875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147.515625</v>
      </c>
      <c r="Y39">
        <v>0</v>
      </c>
      <c r="Z39">
        <v>6.5537999999999998</v>
      </c>
      <c r="AA39">
        <v>0</v>
      </c>
      <c r="AB39">
        <v>13.18337</v>
      </c>
      <c r="AC39">
        <v>9.6778399999999998</v>
      </c>
      <c r="AD39">
        <v>9.1149000000000004</v>
      </c>
      <c r="AE39">
        <v>3.8490000000000002</v>
      </c>
      <c r="AF39">
        <v>8.8740000000000006</v>
      </c>
      <c r="AG39">
        <v>43.681199999999997</v>
      </c>
      <c r="AH39">
        <v>52.369100000000003</v>
      </c>
      <c r="AI39">
        <v>0</v>
      </c>
      <c r="AJ39">
        <v>0</v>
      </c>
      <c r="AK39">
        <v>53.044199999999996</v>
      </c>
      <c r="AL39">
        <v>0</v>
      </c>
      <c r="AM39">
        <v>0</v>
      </c>
      <c r="AN39">
        <v>0.49737999999999999</v>
      </c>
      <c r="AO39">
        <v>0</v>
      </c>
      <c r="AP39">
        <v>1.5371999999999999</v>
      </c>
      <c r="AQ39">
        <v>31.122</v>
      </c>
      <c r="AR39">
        <v>19.872</v>
      </c>
      <c r="AS39">
        <v>15.87336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2504.5528599999998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686.40890000000002</v>
      </c>
      <c r="L40">
        <v>443</v>
      </c>
      <c r="M40">
        <v>92</v>
      </c>
      <c r="N40">
        <v>118.125</v>
      </c>
      <c r="O40">
        <v>123.66562500000001</v>
      </c>
      <c r="P40">
        <v>103.96875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147.515625</v>
      </c>
      <c r="Y40">
        <v>0</v>
      </c>
      <c r="Z40">
        <v>0</v>
      </c>
      <c r="AA40">
        <v>0</v>
      </c>
      <c r="AB40">
        <v>13.18337</v>
      </c>
      <c r="AC40">
        <v>9.6778399999999998</v>
      </c>
      <c r="AD40">
        <v>8.9827999999999992</v>
      </c>
      <c r="AE40">
        <v>3.8490000000000002</v>
      </c>
      <c r="AF40">
        <v>8.8740000000000006</v>
      </c>
      <c r="AG40">
        <v>43.681199999999997</v>
      </c>
      <c r="AH40">
        <v>46.781799999999997</v>
      </c>
      <c r="AI40">
        <v>0</v>
      </c>
      <c r="AJ40">
        <v>0</v>
      </c>
      <c r="AK40">
        <v>53.044199999999996</v>
      </c>
      <c r="AL40">
        <v>0</v>
      </c>
      <c r="AM40">
        <v>0</v>
      </c>
      <c r="AN40">
        <v>0.49737999999999999</v>
      </c>
      <c r="AO40">
        <v>0</v>
      </c>
      <c r="AP40">
        <v>1.5371999999999999</v>
      </c>
      <c r="AQ40">
        <v>15.561</v>
      </c>
      <c r="AR40">
        <v>19.872</v>
      </c>
      <c r="AS40">
        <v>15.87336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2476.7186600000005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686.40890000000002</v>
      </c>
      <c r="L41">
        <v>443</v>
      </c>
      <c r="M41">
        <v>92</v>
      </c>
      <c r="N41">
        <v>118.125</v>
      </c>
      <c r="O41">
        <v>123.66562500000001</v>
      </c>
      <c r="P41">
        <v>103.96875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147.515625</v>
      </c>
      <c r="Y41">
        <v>0</v>
      </c>
      <c r="Z41">
        <v>0</v>
      </c>
      <c r="AA41">
        <v>0</v>
      </c>
      <c r="AB41">
        <v>13.18337</v>
      </c>
      <c r="AC41">
        <v>9.2958200000000009</v>
      </c>
      <c r="AD41">
        <v>0</v>
      </c>
      <c r="AE41">
        <v>3.8490000000000002</v>
      </c>
      <c r="AF41">
        <v>8.8740000000000006</v>
      </c>
      <c r="AG41">
        <v>43.681199999999997</v>
      </c>
      <c r="AH41">
        <v>23.390899999999998</v>
      </c>
      <c r="AI41">
        <v>0</v>
      </c>
      <c r="AJ41">
        <v>0</v>
      </c>
      <c r="AK41">
        <v>53.044199999999996</v>
      </c>
      <c r="AL41">
        <v>0</v>
      </c>
      <c r="AM41">
        <v>0</v>
      </c>
      <c r="AN41">
        <v>0.49737999999999999</v>
      </c>
      <c r="AO41">
        <v>0</v>
      </c>
      <c r="AP41">
        <v>1.7934000000000001</v>
      </c>
      <c r="AQ41">
        <v>2.9609999999999999</v>
      </c>
      <c r="AR41">
        <v>19.872</v>
      </c>
      <c r="AS41">
        <v>15.87336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2431.6191399999993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686.40890000000002</v>
      </c>
      <c r="L42">
        <v>443</v>
      </c>
      <c r="M42">
        <v>92</v>
      </c>
      <c r="N42">
        <v>118.125</v>
      </c>
      <c r="O42">
        <v>123.66562500000001</v>
      </c>
      <c r="P42">
        <v>103.96875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147.515625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3.8490000000000002</v>
      </c>
      <c r="AF42">
        <v>8.8740000000000006</v>
      </c>
      <c r="AG42">
        <v>43.681199999999997</v>
      </c>
      <c r="AH42">
        <v>0</v>
      </c>
      <c r="AI42">
        <v>0</v>
      </c>
      <c r="AJ42">
        <v>0</v>
      </c>
      <c r="AK42">
        <v>53.044199999999996</v>
      </c>
      <c r="AL42">
        <v>0</v>
      </c>
      <c r="AM42">
        <v>0</v>
      </c>
      <c r="AN42">
        <v>0.49737999999999999</v>
      </c>
      <c r="AO42">
        <v>0</v>
      </c>
      <c r="AP42">
        <v>2.0495999999999999</v>
      </c>
      <c r="AQ42">
        <v>0</v>
      </c>
      <c r="AR42">
        <v>19.872</v>
      </c>
      <c r="AS42">
        <v>15.87336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2396.1076499999995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686.40890000000002</v>
      </c>
      <c r="L43">
        <v>443</v>
      </c>
      <c r="M43">
        <v>92</v>
      </c>
      <c r="N43">
        <v>118.125</v>
      </c>
      <c r="O43">
        <v>123.66562500000001</v>
      </c>
      <c r="P43">
        <v>90.243750000000006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43.681199999999997</v>
      </c>
      <c r="AH43">
        <v>0</v>
      </c>
      <c r="AI43">
        <v>0</v>
      </c>
      <c r="AJ43">
        <v>0</v>
      </c>
      <c r="AK43">
        <v>53.044199999999996</v>
      </c>
      <c r="AL43">
        <v>0</v>
      </c>
      <c r="AM43">
        <v>0</v>
      </c>
      <c r="AN43">
        <v>0.49737999999999999</v>
      </c>
      <c r="AO43">
        <v>0</v>
      </c>
      <c r="AP43">
        <v>6.5331000000000001</v>
      </c>
      <c r="AQ43">
        <v>0</v>
      </c>
      <c r="AR43">
        <v>19.872</v>
      </c>
      <c r="AS43">
        <v>15.87336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2373.8027499999998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686.40890000000002</v>
      </c>
      <c r="L44">
        <v>443</v>
      </c>
      <c r="M44">
        <v>92</v>
      </c>
      <c r="N44">
        <v>118.125</v>
      </c>
      <c r="O44">
        <v>123.66562500000001</v>
      </c>
      <c r="P44">
        <v>90.243750000000006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43.681199999999997</v>
      </c>
      <c r="AH44">
        <v>0</v>
      </c>
      <c r="AI44">
        <v>0</v>
      </c>
      <c r="AJ44">
        <v>0</v>
      </c>
      <c r="AK44">
        <v>53.044199999999996</v>
      </c>
      <c r="AL44">
        <v>0</v>
      </c>
      <c r="AM44">
        <v>0</v>
      </c>
      <c r="AN44">
        <v>0.49737999999999999</v>
      </c>
      <c r="AO44">
        <v>0</v>
      </c>
      <c r="AP44">
        <v>6.5331000000000001</v>
      </c>
      <c r="AQ44">
        <v>0</v>
      </c>
      <c r="AR44">
        <v>23.184000000000001</v>
      </c>
      <c r="AS44">
        <v>16.142399999999999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2377.3837900000003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686.40890000000002</v>
      </c>
      <c r="L45">
        <v>443</v>
      </c>
      <c r="M45">
        <v>92</v>
      </c>
      <c r="N45">
        <v>118.125</v>
      </c>
      <c r="O45">
        <v>123.66562500000001</v>
      </c>
      <c r="P45">
        <v>89.625</v>
      </c>
      <c r="Q45">
        <v>21.821809999999999</v>
      </c>
      <c r="R45">
        <v>42.390099999999997</v>
      </c>
      <c r="S45">
        <v>26.3901</v>
      </c>
      <c r="T45">
        <v>0</v>
      </c>
      <c r="U45">
        <v>418.77</v>
      </c>
      <c r="V45">
        <v>0</v>
      </c>
      <c r="W45">
        <v>0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43.681199999999997</v>
      </c>
      <c r="AH45">
        <v>0</v>
      </c>
      <c r="AI45">
        <v>0</v>
      </c>
      <c r="AJ45">
        <v>0</v>
      </c>
      <c r="AK45">
        <v>53.044199999999996</v>
      </c>
      <c r="AL45">
        <v>0</v>
      </c>
      <c r="AM45">
        <v>0</v>
      </c>
      <c r="AN45">
        <v>0.49737999999999999</v>
      </c>
      <c r="AO45">
        <v>0</v>
      </c>
      <c r="AP45">
        <v>6.5331000000000001</v>
      </c>
      <c r="AQ45">
        <v>0</v>
      </c>
      <c r="AR45">
        <v>39.744</v>
      </c>
      <c r="AS45">
        <v>24.48264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2401.6652800000002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686.40890000000002</v>
      </c>
      <c r="L46">
        <v>443</v>
      </c>
      <c r="M46">
        <v>92</v>
      </c>
      <c r="N46">
        <v>118.125</v>
      </c>
      <c r="O46">
        <v>123.66562500000001</v>
      </c>
      <c r="P46">
        <v>89.625</v>
      </c>
      <c r="Q46">
        <v>21.821809999999999</v>
      </c>
      <c r="R46">
        <v>42.390099999999997</v>
      </c>
      <c r="S46">
        <v>26.3901</v>
      </c>
      <c r="T46">
        <v>0</v>
      </c>
      <c r="U46">
        <v>418.77</v>
      </c>
      <c r="V46">
        <v>0</v>
      </c>
      <c r="W46">
        <v>0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43.681199999999997</v>
      </c>
      <c r="AH46">
        <v>0</v>
      </c>
      <c r="AI46">
        <v>0</v>
      </c>
      <c r="AJ46">
        <v>0</v>
      </c>
      <c r="AK46">
        <v>53.044199999999996</v>
      </c>
      <c r="AL46">
        <v>0</v>
      </c>
      <c r="AM46">
        <v>0</v>
      </c>
      <c r="AN46">
        <v>0.49737999999999999</v>
      </c>
      <c r="AO46">
        <v>0</v>
      </c>
      <c r="AP46">
        <v>6.5331000000000001</v>
      </c>
      <c r="AQ46">
        <v>0</v>
      </c>
      <c r="AR46">
        <v>39.744</v>
      </c>
      <c r="AS46">
        <v>24.48264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2401.6652800000002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686.40890000000002</v>
      </c>
      <c r="L47">
        <v>443</v>
      </c>
      <c r="M47">
        <v>92</v>
      </c>
      <c r="N47">
        <v>118.125</v>
      </c>
      <c r="O47">
        <v>123.66562500000001</v>
      </c>
      <c r="P47">
        <v>89.625</v>
      </c>
      <c r="Q47">
        <v>21.821809999999999</v>
      </c>
      <c r="R47">
        <v>42.390099999999997</v>
      </c>
      <c r="S47">
        <v>26.3901</v>
      </c>
      <c r="T47">
        <v>0</v>
      </c>
      <c r="U47">
        <v>418.77</v>
      </c>
      <c r="V47">
        <v>0</v>
      </c>
      <c r="W47">
        <v>0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43.681199999999997</v>
      </c>
      <c r="AH47">
        <v>0</v>
      </c>
      <c r="AI47">
        <v>0</v>
      </c>
      <c r="AJ47">
        <v>0</v>
      </c>
      <c r="AK47">
        <v>53.044199999999996</v>
      </c>
      <c r="AL47">
        <v>0</v>
      </c>
      <c r="AM47">
        <v>0</v>
      </c>
      <c r="AN47">
        <v>0.49737999999999999</v>
      </c>
      <c r="AO47">
        <v>0</v>
      </c>
      <c r="AP47">
        <v>6.5331000000000001</v>
      </c>
      <c r="AQ47">
        <v>0</v>
      </c>
      <c r="AR47">
        <v>39.744</v>
      </c>
      <c r="AS47">
        <v>24.48264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2399.2002800000005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686.40890000000002</v>
      </c>
      <c r="L48">
        <v>443</v>
      </c>
      <c r="M48">
        <v>92</v>
      </c>
      <c r="N48">
        <v>118.125</v>
      </c>
      <c r="O48">
        <v>123.66562500000001</v>
      </c>
      <c r="P48">
        <v>89.625</v>
      </c>
      <c r="Q48">
        <v>21.821809999999999</v>
      </c>
      <c r="R48">
        <v>42.390099999999997</v>
      </c>
      <c r="S48">
        <v>26.3901</v>
      </c>
      <c r="T48">
        <v>0</v>
      </c>
      <c r="U48">
        <v>418.77</v>
      </c>
      <c r="V48">
        <v>0</v>
      </c>
      <c r="W48">
        <v>0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43.681199999999997</v>
      </c>
      <c r="AH48">
        <v>0</v>
      </c>
      <c r="AI48">
        <v>0</v>
      </c>
      <c r="AJ48">
        <v>0</v>
      </c>
      <c r="AK48">
        <v>53.044199999999996</v>
      </c>
      <c r="AL48">
        <v>0</v>
      </c>
      <c r="AM48">
        <v>0</v>
      </c>
      <c r="AN48">
        <v>0.49737999999999999</v>
      </c>
      <c r="AO48">
        <v>0</v>
      </c>
      <c r="AP48">
        <v>6.5331000000000001</v>
      </c>
      <c r="AQ48">
        <v>0</v>
      </c>
      <c r="AR48">
        <v>24.288</v>
      </c>
      <c r="AS48">
        <v>24.48264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2383.7442800000003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686.40890000000002</v>
      </c>
      <c r="L49">
        <v>443</v>
      </c>
      <c r="M49">
        <v>92</v>
      </c>
      <c r="N49">
        <v>118.125</v>
      </c>
      <c r="O49">
        <v>123.66562500000001</v>
      </c>
      <c r="P49">
        <v>89.625</v>
      </c>
      <c r="Q49">
        <v>21.821809999999999</v>
      </c>
      <c r="R49">
        <v>42.390099999999997</v>
      </c>
      <c r="S49">
        <v>26.3901</v>
      </c>
      <c r="T49">
        <v>0</v>
      </c>
      <c r="U49">
        <v>418.77</v>
      </c>
      <c r="V49">
        <v>0</v>
      </c>
      <c r="W49">
        <v>0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43.681199999999997</v>
      </c>
      <c r="AH49">
        <v>0</v>
      </c>
      <c r="AI49">
        <v>0</v>
      </c>
      <c r="AJ49">
        <v>0</v>
      </c>
      <c r="AK49">
        <v>53.044199999999996</v>
      </c>
      <c r="AL49">
        <v>0</v>
      </c>
      <c r="AM49">
        <v>0</v>
      </c>
      <c r="AN49">
        <v>0.49737999999999999</v>
      </c>
      <c r="AO49">
        <v>0</v>
      </c>
      <c r="AP49">
        <v>2.6901000000000002</v>
      </c>
      <c r="AQ49">
        <v>0</v>
      </c>
      <c r="AR49">
        <v>19.872</v>
      </c>
      <c r="AS49">
        <v>15.87336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2366.8759999999997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686.40890000000002</v>
      </c>
      <c r="L50">
        <v>408.52</v>
      </c>
      <c r="M50">
        <v>92</v>
      </c>
      <c r="N50">
        <v>118.125</v>
      </c>
      <c r="O50">
        <v>123.66562500000001</v>
      </c>
      <c r="P50">
        <v>89.625</v>
      </c>
      <c r="Q50">
        <v>21.821809999999999</v>
      </c>
      <c r="R50">
        <v>42.390099999999997</v>
      </c>
      <c r="S50">
        <v>26.3901</v>
      </c>
      <c r="T50">
        <v>0</v>
      </c>
      <c r="U50">
        <v>418.77</v>
      </c>
      <c r="V50">
        <v>0</v>
      </c>
      <c r="W50">
        <v>0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43.681199999999997</v>
      </c>
      <c r="AH50">
        <v>0</v>
      </c>
      <c r="AI50">
        <v>0</v>
      </c>
      <c r="AJ50">
        <v>0</v>
      </c>
      <c r="AK50">
        <v>53.044199999999996</v>
      </c>
      <c r="AL50">
        <v>0</v>
      </c>
      <c r="AM50">
        <v>0</v>
      </c>
      <c r="AN50">
        <v>0.49737999999999999</v>
      </c>
      <c r="AO50">
        <v>0</v>
      </c>
      <c r="AP50">
        <v>2.6901000000000002</v>
      </c>
      <c r="AQ50">
        <v>0</v>
      </c>
      <c r="AR50">
        <v>19.872</v>
      </c>
      <c r="AS50">
        <v>15.87336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2332.3959999999997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444</v>
      </c>
      <c r="M51">
        <v>92</v>
      </c>
      <c r="N51">
        <v>118.125</v>
      </c>
      <c r="O51">
        <v>123.66562500000001</v>
      </c>
      <c r="P51">
        <v>89.625</v>
      </c>
      <c r="Q51">
        <v>21.821809999999999</v>
      </c>
      <c r="R51">
        <v>42.390099999999997</v>
      </c>
      <c r="S51">
        <v>26.3901</v>
      </c>
      <c r="T51">
        <v>0</v>
      </c>
      <c r="U51">
        <v>418.77</v>
      </c>
      <c r="V51">
        <v>0</v>
      </c>
      <c r="W51">
        <v>0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43.681199999999997</v>
      </c>
      <c r="AH51">
        <v>0</v>
      </c>
      <c r="AI51">
        <v>0</v>
      </c>
      <c r="AJ51">
        <v>0</v>
      </c>
      <c r="AK51">
        <v>53.044199999999996</v>
      </c>
      <c r="AL51">
        <v>11.62</v>
      </c>
      <c r="AM51">
        <v>0</v>
      </c>
      <c r="AN51">
        <v>0.49737999999999999</v>
      </c>
      <c r="AO51">
        <v>0</v>
      </c>
      <c r="AP51">
        <v>2.6901000000000002</v>
      </c>
      <c r="AQ51">
        <v>0</v>
      </c>
      <c r="AR51">
        <v>19.872</v>
      </c>
      <c r="AS51">
        <v>15.87336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2379.5291999999995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444</v>
      </c>
      <c r="M52">
        <v>92</v>
      </c>
      <c r="N52">
        <v>118.125</v>
      </c>
      <c r="O52">
        <v>123.66562500000001</v>
      </c>
      <c r="P52">
        <v>89.625</v>
      </c>
      <c r="Q52">
        <v>21.821809999999999</v>
      </c>
      <c r="R52">
        <v>42.390099999999997</v>
      </c>
      <c r="S52">
        <v>26.3901</v>
      </c>
      <c r="T52">
        <v>0</v>
      </c>
      <c r="U52">
        <v>418.77</v>
      </c>
      <c r="V52">
        <v>0</v>
      </c>
      <c r="W52">
        <v>0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43.681199999999997</v>
      </c>
      <c r="AH52">
        <v>0</v>
      </c>
      <c r="AI52">
        <v>0</v>
      </c>
      <c r="AJ52">
        <v>0</v>
      </c>
      <c r="AK52">
        <v>53.044199999999996</v>
      </c>
      <c r="AL52">
        <v>11.62</v>
      </c>
      <c r="AM52">
        <v>0</v>
      </c>
      <c r="AN52">
        <v>0.49737999999999999</v>
      </c>
      <c r="AO52">
        <v>0</v>
      </c>
      <c r="AP52">
        <v>2.6901000000000002</v>
      </c>
      <c r="AQ52">
        <v>0</v>
      </c>
      <c r="AR52">
        <v>19.872</v>
      </c>
      <c r="AS52">
        <v>15.87336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2379.5291999999995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686.44209999999998</v>
      </c>
      <c r="L53">
        <v>444</v>
      </c>
      <c r="M53">
        <v>92</v>
      </c>
      <c r="N53">
        <v>118.125</v>
      </c>
      <c r="O53">
        <v>123.66562500000001</v>
      </c>
      <c r="P53">
        <v>89.625</v>
      </c>
      <c r="Q53">
        <v>21.821809999999999</v>
      </c>
      <c r="R53">
        <v>42.390099999999997</v>
      </c>
      <c r="S53">
        <v>26.3901</v>
      </c>
      <c r="T53">
        <v>0</v>
      </c>
      <c r="U53">
        <v>418.77</v>
      </c>
      <c r="V53">
        <v>0</v>
      </c>
      <c r="W53">
        <v>0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43.681199999999997</v>
      </c>
      <c r="AH53">
        <v>0</v>
      </c>
      <c r="AI53">
        <v>0</v>
      </c>
      <c r="AJ53">
        <v>0</v>
      </c>
      <c r="AK53">
        <v>53.044199999999996</v>
      </c>
      <c r="AL53">
        <v>11.62</v>
      </c>
      <c r="AM53">
        <v>0</v>
      </c>
      <c r="AN53">
        <v>0.49737999999999999</v>
      </c>
      <c r="AO53">
        <v>0</v>
      </c>
      <c r="AP53">
        <v>2.6901000000000002</v>
      </c>
      <c r="AQ53">
        <v>0</v>
      </c>
      <c r="AR53">
        <v>19.872</v>
      </c>
      <c r="AS53">
        <v>15.87336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2379.5291999999995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686.44209999999998</v>
      </c>
      <c r="L54">
        <v>408.06</v>
      </c>
      <c r="M54">
        <v>92</v>
      </c>
      <c r="N54">
        <v>118.125</v>
      </c>
      <c r="O54">
        <v>123.66562500000001</v>
      </c>
      <c r="P54">
        <v>89.625</v>
      </c>
      <c r="Q54">
        <v>18.111809999999998</v>
      </c>
      <c r="R54">
        <v>35.283000000000001</v>
      </c>
      <c r="S54">
        <v>22.437000000000001</v>
      </c>
      <c r="T54">
        <v>0</v>
      </c>
      <c r="U54">
        <v>418.77</v>
      </c>
      <c r="V54">
        <v>0</v>
      </c>
      <c r="W54">
        <v>0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43.681199999999997</v>
      </c>
      <c r="AH54">
        <v>0</v>
      </c>
      <c r="AI54">
        <v>0</v>
      </c>
      <c r="AJ54">
        <v>0</v>
      </c>
      <c r="AK54">
        <v>53.044199999999996</v>
      </c>
      <c r="AL54">
        <v>11.62</v>
      </c>
      <c r="AM54">
        <v>0</v>
      </c>
      <c r="AN54">
        <v>0.49737999999999999</v>
      </c>
      <c r="AO54">
        <v>0</v>
      </c>
      <c r="AP54">
        <v>2.6901000000000002</v>
      </c>
      <c r="AQ54">
        <v>0</v>
      </c>
      <c r="AR54">
        <v>19.872</v>
      </c>
      <c r="AS54">
        <v>15.87336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2328.8189999999995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686.44209999999998</v>
      </c>
      <c r="L55">
        <v>376.06</v>
      </c>
      <c r="M55">
        <v>92</v>
      </c>
      <c r="N55">
        <v>118.125</v>
      </c>
      <c r="O55">
        <v>123.66562500000001</v>
      </c>
      <c r="P55">
        <v>89.625</v>
      </c>
      <c r="Q55">
        <v>18.111809999999998</v>
      </c>
      <c r="R55">
        <v>35.283000000000001</v>
      </c>
      <c r="S55">
        <v>22.437000000000001</v>
      </c>
      <c r="T55">
        <v>0</v>
      </c>
      <c r="U55">
        <v>418.77</v>
      </c>
      <c r="V55">
        <v>0</v>
      </c>
      <c r="W55">
        <v>0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43.681199999999997</v>
      </c>
      <c r="AH55">
        <v>0</v>
      </c>
      <c r="AI55">
        <v>0</v>
      </c>
      <c r="AJ55">
        <v>0</v>
      </c>
      <c r="AK55">
        <v>53.044199999999996</v>
      </c>
      <c r="AL55">
        <v>11.62</v>
      </c>
      <c r="AM55">
        <v>0</v>
      </c>
      <c r="AN55">
        <v>0.49737999999999999</v>
      </c>
      <c r="AO55">
        <v>0</v>
      </c>
      <c r="AP55">
        <v>2.6901000000000002</v>
      </c>
      <c r="AQ55">
        <v>0</v>
      </c>
      <c r="AR55">
        <v>24.288</v>
      </c>
      <c r="AS55">
        <v>15.87336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2301.2349999999997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597.93889999999999</v>
      </c>
      <c r="L56">
        <v>321.06</v>
      </c>
      <c r="M56">
        <v>92</v>
      </c>
      <c r="N56">
        <v>118.125</v>
      </c>
      <c r="O56">
        <v>123.66562500000001</v>
      </c>
      <c r="P56">
        <v>89.625</v>
      </c>
      <c r="Q56">
        <v>18.111809999999998</v>
      </c>
      <c r="R56">
        <v>35.283000000000001</v>
      </c>
      <c r="S56">
        <v>22.427</v>
      </c>
      <c r="T56">
        <v>0</v>
      </c>
      <c r="U56">
        <v>418.77</v>
      </c>
      <c r="V56">
        <v>0</v>
      </c>
      <c r="W56">
        <v>0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43.681199999999997</v>
      </c>
      <c r="AH56">
        <v>0</v>
      </c>
      <c r="AI56">
        <v>0</v>
      </c>
      <c r="AJ56">
        <v>0</v>
      </c>
      <c r="AK56">
        <v>53.044199999999996</v>
      </c>
      <c r="AL56">
        <v>11.62</v>
      </c>
      <c r="AM56">
        <v>0</v>
      </c>
      <c r="AN56">
        <v>0.49737999999999999</v>
      </c>
      <c r="AO56">
        <v>0</v>
      </c>
      <c r="AP56">
        <v>2.6901000000000002</v>
      </c>
      <c r="AQ56">
        <v>0</v>
      </c>
      <c r="AR56">
        <v>24.288</v>
      </c>
      <c r="AS56">
        <v>15.87336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2157.7217999999998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606.40890000000002</v>
      </c>
      <c r="L57">
        <v>335.06</v>
      </c>
      <c r="M57">
        <v>92</v>
      </c>
      <c r="N57">
        <v>118.125</v>
      </c>
      <c r="O57">
        <v>123.66562500000001</v>
      </c>
      <c r="P57">
        <v>89.625</v>
      </c>
      <c r="Q57">
        <v>18.111809999999998</v>
      </c>
      <c r="R57">
        <v>35.283000000000001</v>
      </c>
      <c r="S57">
        <v>22.427</v>
      </c>
      <c r="T57">
        <v>0</v>
      </c>
      <c r="U57">
        <v>418.77</v>
      </c>
      <c r="V57">
        <v>0</v>
      </c>
      <c r="W57">
        <v>0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43.681199999999997</v>
      </c>
      <c r="AH57">
        <v>0</v>
      </c>
      <c r="AI57">
        <v>0</v>
      </c>
      <c r="AJ57">
        <v>0</v>
      </c>
      <c r="AK57">
        <v>53.044199999999996</v>
      </c>
      <c r="AL57">
        <v>10.458</v>
      </c>
      <c r="AM57">
        <v>0</v>
      </c>
      <c r="AN57">
        <v>0.49737999999999999</v>
      </c>
      <c r="AO57">
        <v>0</v>
      </c>
      <c r="AP57">
        <v>2.6901000000000002</v>
      </c>
      <c r="AQ57">
        <v>0</v>
      </c>
      <c r="AR57">
        <v>24.288</v>
      </c>
      <c r="AS57">
        <v>15.87336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2179.0297999999998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606.40890000000002</v>
      </c>
      <c r="L58">
        <v>368.06</v>
      </c>
      <c r="M58">
        <v>92</v>
      </c>
      <c r="N58">
        <v>118.125</v>
      </c>
      <c r="O58">
        <v>123.66562500000001</v>
      </c>
      <c r="P58">
        <v>89.625</v>
      </c>
      <c r="Q58">
        <v>18.111809999999998</v>
      </c>
      <c r="R58">
        <v>35.283000000000001</v>
      </c>
      <c r="S58">
        <v>22.437000000000001</v>
      </c>
      <c r="T58">
        <v>0</v>
      </c>
      <c r="U58">
        <v>418.77</v>
      </c>
      <c r="V58">
        <v>0</v>
      </c>
      <c r="W58">
        <v>0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43.681199999999997</v>
      </c>
      <c r="AH58">
        <v>0</v>
      </c>
      <c r="AI58">
        <v>0</v>
      </c>
      <c r="AJ58">
        <v>0</v>
      </c>
      <c r="AK58">
        <v>53.044199999999996</v>
      </c>
      <c r="AL58">
        <v>10.458</v>
      </c>
      <c r="AM58">
        <v>0</v>
      </c>
      <c r="AN58">
        <v>0.49737999999999999</v>
      </c>
      <c r="AO58">
        <v>0</v>
      </c>
      <c r="AP58">
        <v>2.6901000000000002</v>
      </c>
      <c r="AQ58">
        <v>0</v>
      </c>
      <c r="AR58">
        <v>24.288</v>
      </c>
      <c r="AS58">
        <v>15.87336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2212.0397999999996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606.30679999999995</v>
      </c>
      <c r="L59">
        <v>378.06</v>
      </c>
      <c r="M59">
        <v>92</v>
      </c>
      <c r="N59">
        <v>118.125</v>
      </c>
      <c r="O59">
        <v>123.66562500000001</v>
      </c>
      <c r="P59">
        <v>90.239900000000006</v>
      </c>
      <c r="Q59">
        <v>18.111809999999998</v>
      </c>
      <c r="R59">
        <v>35.283000000000001</v>
      </c>
      <c r="S59">
        <v>22.437000000000001</v>
      </c>
      <c r="T59">
        <v>0</v>
      </c>
      <c r="U59">
        <v>418.77</v>
      </c>
      <c r="V59">
        <v>0</v>
      </c>
      <c r="W59">
        <v>0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14.113</v>
      </c>
      <c r="AF59">
        <v>6.4089999999999998</v>
      </c>
      <c r="AG59">
        <v>43.681199999999997</v>
      </c>
      <c r="AH59">
        <v>0</v>
      </c>
      <c r="AI59">
        <v>0</v>
      </c>
      <c r="AJ59">
        <v>0</v>
      </c>
      <c r="AK59">
        <v>53.044199999999996</v>
      </c>
      <c r="AL59">
        <v>10.458</v>
      </c>
      <c r="AM59">
        <v>0</v>
      </c>
      <c r="AN59">
        <v>0.49737999999999999</v>
      </c>
      <c r="AO59">
        <v>0</v>
      </c>
      <c r="AP59">
        <v>3.3306</v>
      </c>
      <c r="AQ59">
        <v>0</v>
      </c>
      <c r="AR59">
        <v>24.288</v>
      </c>
      <c r="AS59">
        <v>15.87336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2233.4570999999996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662.14679999999998</v>
      </c>
      <c r="L60">
        <v>383.06</v>
      </c>
      <c r="M60">
        <v>92</v>
      </c>
      <c r="N60">
        <v>118.125</v>
      </c>
      <c r="O60">
        <v>123.66562500000001</v>
      </c>
      <c r="P60">
        <v>90.239900000000006</v>
      </c>
      <c r="Q60">
        <v>18.111809999999998</v>
      </c>
      <c r="R60">
        <v>35.283000000000001</v>
      </c>
      <c r="S60">
        <v>22.437000000000001</v>
      </c>
      <c r="T60">
        <v>0</v>
      </c>
      <c r="U60">
        <v>418.77</v>
      </c>
      <c r="V60">
        <v>0</v>
      </c>
      <c r="W60">
        <v>0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14.113</v>
      </c>
      <c r="AF60">
        <v>6.4089999999999998</v>
      </c>
      <c r="AG60">
        <v>43.681199999999997</v>
      </c>
      <c r="AH60">
        <v>0</v>
      </c>
      <c r="AI60">
        <v>0</v>
      </c>
      <c r="AJ60">
        <v>0</v>
      </c>
      <c r="AK60">
        <v>53.044199999999996</v>
      </c>
      <c r="AL60">
        <v>23.24</v>
      </c>
      <c r="AM60">
        <v>0</v>
      </c>
      <c r="AN60">
        <v>0.49737999999999999</v>
      </c>
      <c r="AO60">
        <v>0</v>
      </c>
      <c r="AP60">
        <v>3.3306</v>
      </c>
      <c r="AQ60">
        <v>0</v>
      </c>
      <c r="AR60">
        <v>24.288</v>
      </c>
      <c r="AS60">
        <v>15.87336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2307.0790999999995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625.74680000000001</v>
      </c>
      <c r="L61">
        <v>381.06</v>
      </c>
      <c r="M61">
        <v>92</v>
      </c>
      <c r="N61">
        <v>118.125</v>
      </c>
      <c r="O61">
        <v>123.66562500000001</v>
      </c>
      <c r="P61">
        <v>90.239900000000006</v>
      </c>
      <c r="Q61">
        <v>18.111809999999998</v>
      </c>
      <c r="R61">
        <v>35.283000000000001</v>
      </c>
      <c r="S61">
        <v>22.437000000000001</v>
      </c>
      <c r="T61">
        <v>0</v>
      </c>
      <c r="U61">
        <v>418.77</v>
      </c>
      <c r="V61">
        <v>0</v>
      </c>
      <c r="W61">
        <v>0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14.113</v>
      </c>
      <c r="AF61">
        <v>6.4089999999999998</v>
      </c>
      <c r="AG61">
        <v>43.681199999999997</v>
      </c>
      <c r="AH61">
        <v>0</v>
      </c>
      <c r="AI61">
        <v>0</v>
      </c>
      <c r="AJ61">
        <v>0</v>
      </c>
      <c r="AK61">
        <v>53.044199999999996</v>
      </c>
      <c r="AL61">
        <v>53.451999999999998</v>
      </c>
      <c r="AM61">
        <v>0</v>
      </c>
      <c r="AN61">
        <v>0.49737999999999999</v>
      </c>
      <c r="AO61">
        <v>0</v>
      </c>
      <c r="AP61">
        <v>3.3306</v>
      </c>
      <c r="AQ61">
        <v>0</v>
      </c>
      <c r="AR61">
        <v>24.288</v>
      </c>
      <c r="AS61">
        <v>15.87336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2298.8910999999998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625.74680000000001</v>
      </c>
      <c r="L62">
        <v>377.06</v>
      </c>
      <c r="M62">
        <v>92</v>
      </c>
      <c r="N62">
        <v>118.125</v>
      </c>
      <c r="O62">
        <v>123.66562500000001</v>
      </c>
      <c r="P62">
        <v>90.239900000000006</v>
      </c>
      <c r="Q62">
        <v>18.111809999999998</v>
      </c>
      <c r="R62">
        <v>35.283000000000001</v>
      </c>
      <c r="S62">
        <v>22.437000000000001</v>
      </c>
      <c r="T62">
        <v>0</v>
      </c>
      <c r="U62">
        <v>418.77</v>
      </c>
      <c r="V62">
        <v>0</v>
      </c>
      <c r="W62">
        <v>0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14.113</v>
      </c>
      <c r="AF62">
        <v>6.4089999999999998</v>
      </c>
      <c r="AG62">
        <v>43.681199999999997</v>
      </c>
      <c r="AH62">
        <v>0</v>
      </c>
      <c r="AI62">
        <v>0</v>
      </c>
      <c r="AJ62">
        <v>0</v>
      </c>
      <c r="AK62">
        <v>53.044199999999996</v>
      </c>
      <c r="AL62">
        <v>53.451999999999998</v>
      </c>
      <c r="AM62">
        <v>0</v>
      </c>
      <c r="AN62">
        <v>0.49737999999999999</v>
      </c>
      <c r="AO62">
        <v>0</v>
      </c>
      <c r="AP62">
        <v>3.3306</v>
      </c>
      <c r="AQ62">
        <v>0</v>
      </c>
      <c r="AR62">
        <v>24.288</v>
      </c>
      <c r="AS62">
        <v>15.87336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2294.8910999999998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625.74680000000001</v>
      </c>
      <c r="L63">
        <v>378.06</v>
      </c>
      <c r="M63">
        <v>92</v>
      </c>
      <c r="N63">
        <v>118.125</v>
      </c>
      <c r="O63">
        <v>123.66562500000001</v>
      </c>
      <c r="P63">
        <v>90.239900000000006</v>
      </c>
      <c r="Q63">
        <v>18.111809999999998</v>
      </c>
      <c r="R63">
        <v>35.283000000000001</v>
      </c>
      <c r="S63">
        <v>22.437000000000001</v>
      </c>
      <c r="T63">
        <v>0</v>
      </c>
      <c r="U63">
        <v>418.77</v>
      </c>
      <c r="V63">
        <v>0</v>
      </c>
      <c r="W63">
        <v>0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14.113</v>
      </c>
      <c r="AF63">
        <v>6.4089999999999998</v>
      </c>
      <c r="AG63">
        <v>43.681199999999997</v>
      </c>
      <c r="AH63">
        <v>0</v>
      </c>
      <c r="AI63">
        <v>0</v>
      </c>
      <c r="AJ63">
        <v>0</v>
      </c>
      <c r="AK63">
        <v>53.044199999999996</v>
      </c>
      <c r="AL63">
        <v>53.451999999999998</v>
      </c>
      <c r="AM63">
        <v>0</v>
      </c>
      <c r="AN63">
        <v>0.49737999999999999</v>
      </c>
      <c r="AO63">
        <v>0</v>
      </c>
      <c r="AP63">
        <v>3.3306</v>
      </c>
      <c r="AQ63">
        <v>0</v>
      </c>
      <c r="AR63">
        <v>24.288</v>
      </c>
      <c r="AS63">
        <v>15.87336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2295.8910999999998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625.74680000000001</v>
      </c>
      <c r="L64">
        <v>379.06</v>
      </c>
      <c r="M64">
        <v>92</v>
      </c>
      <c r="N64">
        <v>118.125</v>
      </c>
      <c r="O64">
        <v>123.66562500000001</v>
      </c>
      <c r="P64">
        <v>90.239900000000006</v>
      </c>
      <c r="Q64">
        <v>18.111809999999998</v>
      </c>
      <c r="R64">
        <v>35.283000000000001</v>
      </c>
      <c r="S64">
        <v>22.437000000000001</v>
      </c>
      <c r="T64">
        <v>0</v>
      </c>
      <c r="U64">
        <v>418.77</v>
      </c>
      <c r="V64">
        <v>0</v>
      </c>
      <c r="W64">
        <v>0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14.113</v>
      </c>
      <c r="AF64">
        <v>6.4089999999999998</v>
      </c>
      <c r="AG64">
        <v>43.681199999999997</v>
      </c>
      <c r="AH64">
        <v>0</v>
      </c>
      <c r="AI64">
        <v>0</v>
      </c>
      <c r="AJ64">
        <v>0</v>
      </c>
      <c r="AK64">
        <v>53.044199999999996</v>
      </c>
      <c r="AL64">
        <v>23.24</v>
      </c>
      <c r="AM64">
        <v>0</v>
      </c>
      <c r="AN64">
        <v>0.49737999999999999</v>
      </c>
      <c r="AO64">
        <v>0</v>
      </c>
      <c r="AP64">
        <v>3.3306</v>
      </c>
      <c r="AQ64">
        <v>0</v>
      </c>
      <c r="AR64">
        <v>24.288</v>
      </c>
      <c r="AS64">
        <v>15.87336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2266.6790999999994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625.74680000000001</v>
      </c>
      <c r="L65">
        <v>379.06</v>
      </c>
      <c r="M65">
        <v>92</v>
      </c>
      <c r="N65">
        <v>118.125</v>
      </c>
      <c r="O65">
        <v>123.66562500000001</v>
      </c>
      <c r="P65">
        <v>90.239900000000006</v>
      </c>
      <c r="Q65">
        <v>18.111809999999998</v>
      </c>
      <c r="R65">
        <v>35.283000000000001</v>
      </c>
      <c r="S65">
        <v>22.437000000000001</v>
      </c>
      <c r="T65">
        <v>0</v>
      </c>
      <c r="U65">
        <v>418.77</v>
      </c>
      <c r="V65">
        <v>0</v>
      </c>
      <c r="W65">
        <v>0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14.113</v>
      </c>
      <c r="AF65">
        <v>6.4089999999999998</v>
      </c>
      <c r="AG65">
        <v>43.681199999999997</v>
      </c>
      <c r="AH65">
        <v>0</v>
      </c>
      <c r="AI65">
        <v>0</v>
      </c>
      <c r="AJ65">
        <v>0</v>
      </c>
      <c r="AK65">
        <v>53.044199999999996</v>
      </c>
      <c r="AL65">
        <v>10.458</v>
      </c>
      <c r="AM65">
        <v>0</v>
      </c>
      <c r="AN65">
        <v>0.49737999999999999</v>
      </c>
      <c r="AO65">
        <v>0</v>
      </c>
      <c r="AP65">
        <v>4.6116000000000001</v>
      </c>
      <c r="AQ65">
        <v>0</v>
      </c>
      <c r="AR65">
        <v>24.288</v>
      </c>
      <c r="AS65">
        <v>15.87336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2255.1781000000001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625.74680000000001</v>
      </c>
      <c r="L66">
        <v>390.06</v>
      </c>
      <c r="M66">
        <v>92</v>
      </c>
      <c r="N66">
        <v>118.125</v>
      </c>
      <c r="O66">
        <v>123.66562500000001</v>
      </c>
      <c r="P66">
        <v>90.239900000000006</v>
      </c>
      <c r="Q66">
        <v>18.111809999999998</v>
      </c>
      <c r="R66">
        <v>35.283000000000001</v>
      </c>
      <c r="S66">
        <v>22.437000000000001</v>
      </c>
      <c r="T66">
        <v>0</v>
      </c>
      <c r="U66">
        <v>418.77</v>
      </c>
      <c r="V66">
        <v>0</v>
      </c>
      <c r="W66">
        <v>0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14.113</v>
      </c>
      <c r="AF66">
        <v>6.4089999999999998</v>
      </c>
      <c r="AG66">
        <v>43.681199999999997</v>
      </c>
      <c r="AH66">
        <v>0</v>
      </c>
      <c r="AI66">
        <v>0</v>
      </c>
      <c r="AJ66">
        <v>0</v>
      </c>
      <c r="AK66">
        <v>53.044199999999996</v>
      </c>
      <c r="AL66">
        <v>10.458</v>
      </c>
      <c r="AM66">
        <v>0</v>
      </c>
      <c r="AN66">
        <v>0.49737999999999999</v>
      </c>
      <c r="AO66">
        <v>0</v>
      </c>
      <c r="AP66">
        <v>4.6116000000000001</v>
      </c>
      <c r="AQ66">
        <v>0</v>
      </c>
      <c r="AR66">
        <v>24.288</v>
      </c>
      <c r="AS66">
        <v>15.87336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2266.1781000000001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625.74680000000001</v>
      </c>
      <c r="L67">
        <v>396.06</v>
      </c>
      <c r="M67">
        <v>92</v>
      </c>
      <c r="N67">
        <v>118.125</v>
      </c>
      <c r="O67">
        <v>123.66562500000001</v>
      </c>
      <c r="P67">
        <v>90.239900000000006</v>
      </c>
      <c r="Q67">
        <v>18.111809999999998</v>
      </c>
      <c r="R67">
        <v>35.283000000000001</v>
      </c>
      <c r="S67">
        <v>22.437000000000001</v>
      </c>
      <c r="T67">
        <v>0</v>
      </c>
      <c r="U67">
        <v>418.77</v>
      </c>
      <c r="V67">
        <v>0</v>
      </c>
      <c r="W67">
        <v>0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14.113</v>
      </c>
      <c r="AF67">
        <v>6.4089999999999998</v>
      </c>
      <c r="AG67">
        <v>43.681199999999997</v>
      </c>
      <c r="AH67">
        <v>0</v>
      </c>
      <c r="AI67">
        <v>0</v>
      </c>
      <c r="AJ67">
        <v>0</v>
      </c>
      <c r="AK67">
        <v>53.044199999999996</v>
      </c>
      <c r="AL67">
        <v>10.458</v>
      </c>
      <c r="AM67">
        <v>0</v>
      </c>
      <c r="AN67">
        <v>0.49737999999999999</v>
      </c>
      <c r="AO67">
        <v>0</v>
      </c>
      <c r="AP67">
        <v>6.5331000000000001</v>
      </c>
      <c r="AQ67">
        <v>14.994</v>
      </c>
      <c r="AR67">
        <v>40.295999999999999</v>
      </c>
      <c r="AS67">
        <v>22.868400000000001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2312.0966399999998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625.74680000000001</v>
      </c>
      <c r="L68">
        <v>405.06</v>
      </c>
      <c r="M68">
        <v>92</v>
      </c>
      <c r="N68">
        <v>118.125</v>
      </c>
      <c r="O68">
        <v>123.66562500000001</v>
      </c>
      <c r="P68">
        <v>90.239900000000006</v>
      </c>
      <c r="Q68">
        <v>18.111809999999998</v>
      </c>
      <c r="R68">
        <v>35.283000000000001</v>
      </c>
      <c r="S68">
        <v>22.437000000000001</v>
      </c>
      <c r="T68">
        <v>0</v>
      </c>
      <c r="U68">
        <v>418.77</v>
      </c>
      <c r="V68">
        <v>0</v>
      </c>
      <c r="W68">
        <v>0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14.113</v>
      </c>
      <c r="AF68">
        <v>6.4089999999999998</v>
      </c>
      <c r="AG68">
        <v>43.681199999999997</v>
      </c>
      <c r="AH68">
        <v>0</v>
      </c>
      <c r="AI68">
        <v>0</v>
      </c>
      <c r="AJ68">
        <v>0</v>
      </c>
      <c r="AK68">
        <v>53.044199999999996</v>
      </c>
      <c r="AL68">
        <v>10.458</v>
      </c>
      <c r="AM68">
        <v>0</v>
      </c>
      <c r="AN68">
        <v>0.49737999999999999</v>
      </c>
      <c r="AO68">
        <v>0</v>
      </c>
      <c r="AP68">
        <v>2.0495999999999999</v>
      </c>
      <c r="AQ68">
        <v>29.61</v>
      </c>
      <c r="AR68">
        <v>40.295999999999999</v>
      </c>
      <c r="AS68">
        <v>22.868400000000001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2331.2291399999995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625.74680000000001</v>
      </c>
      <c r="L69">
        <v>408.06</v>
      </c>
      <c r="M69">
        <v>92</v>
      </c>
      <c r="N69">
        <v>118.125</v>
      </c>
      <c r="O69">
        <v>123.66562500000001</v>
      </c>
      <c r="P69">
        <v>90.239900000000006</v>
      </c>
      <c r="Q69">
        <v>21.821809999999999</v>
      </c>
      <c r="R69">
        <v>42.390099999999997</v>
      </c>
      <c r="S69">
        <v>26.3901</v>
      </c>
      <c r="T69">
        <v>0</v>
      </c>
      <c r="U69">
        <v>418.77</v>
      </c>
      <c r="V69">
        <v>0</v>
      </c>
      <c r="W69">
        <v>0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14.113</v>
      </c>
      <c r="AF69">
        <v>6.4089999999999998</v>
      </c>
      <c r="AG69">
        <v>43.681199999999997</v>
      </c>
      <c r="AH69">
        <v>18.940000000000001</v>
      </c>
      <c r="AI69">
        <v>0</v>
      </c>
      <c r="AJ69">
        <v>0</v>
      </c>
      <c r="AK69">
        <v>53.044199999999996</v>
      </c>
      <c r="AL69">
        <v>10.458</v>
      </c>
      <c r="AM69">
        <v>0</v>
      </c>
      <c r="AN69">
        <v>0.49737999999999999</v>
      </c>
      <c r="AO69">
        <v>0</v>
      </c>
      <c r="AP69">
        <v>1.0247999999999999</v>
      </c>
      <c r="AQ69">
        <v>29.61</v>
      </c>
      <c r="AR69">
        <v>40.295999999999999</v>
      </c>
      <c r="AS69">
        <v>22.868400000000001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2376.59238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625.74680000000001</v>
      </c>
      <c r="L70">
        <v>408.06</v>
      </c>
      <c r="M70">
        <v>92</v>
      </c>
      <c r="N70">
        <v>118.125</v>
      </c>
      <c r="O70">
        <v>123.66562500000001</v>
      </c>
      <c r="P70">
        <v>90.239900000000006</v>
      </c>
      <c r="Q70">
        <v>21.821809999999999</v>
      </c>
      <c r="R70">
        <v>42.390099999999997</v>
      </c>
      <c r="S70">
        <v>26.3901</v>
      </c>
      <c r="T70">
        <v>0</v>
      </c>
      <c r="U70">
        <v>418.77</v>
      </c>
      <c r="V70">
        <v>0</v>
      </c>
      <c r="W70">
        <v>0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9.6778399999999998</v>
      </c>
      <c r="AD70">
        <v>0</v>
      </c>
      <c r="AE70">
        <v>14.113</v>
      </c>
      <c r="AF70">
        <v>6.4089999999999998</v>
      </c>
      <c r="AG70">
        <v>43.681199999999997</v>
      </c>
      <c r="AH70">
        <v>37.880000000000003</v>
      </c>
      <c r="AI70">
        <v>0</v>
      </c>
      <c r="AJ70">
        <v>0</v>
      </c>
      <c r="AK70">
        <v>53.044199999999996</v>
      </c>
      <c r="AL70">
        <v>10.458</v>
      </c>
      <c r="AM70">
        <v>0</v>
      </c>
      <c r="AN70">
        <v>0.49737999999999999</v>
      </c>
      <c r="AO70">
        <v>0</v>
      </c>
      <c r="AP70">
        <v>1.0247999999999999</v>
      </c>
      <c r="AQ70">
        <v>46.683</v>
      </c>
      <c r="AR70">
        <v>24.288</v>
      </c>
      <c r="AS70">
        <v>15.87336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2389.6023400000004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408.06</v>
      </c>
      <c r="M71">
        <v>92</v>
      </c>
      <c r="N71">
        <v>118.125</v>
      </c>
      <c r="O71">
        <v>123.66562500000001</v>
      </c>
      <c r="P71">
        <v>90.239900000000006</v>
      </c>
      <c r="Q71">
        <v>21.821809999999999</v>
      </c>
      <c r="R71">
        <v>42.390099999999997</v>
      </c>
      <c r="S71">
        <v>26.3901</v>
      </c>
      <c r="T71">
        <v>0</v>
      </c>
      <c r="U71">
        <v>418.77</v>
      </c>
      <c r="V71">
        <v>0</v>
      </c>
      <c r="W71">
        <v>0</v>
      </c>
      <c r="X71">
        <v>147.515625</v>
      </c>
      <c r="Y71">
        <v>0</v>
      </c>
      <c r="Z71">
        <v>6.5537999999999998</v>
      </c>
      <c r="AA71">
        <v>0</v>
      </c>
      <c r="AB71">
        <v>13.17004</v>
      </c>
      <c r="AC71">
        <v>19.374780999999999</v>
      </c>
      <c r="AD71">
        <v>9.1149000000000004</v>
      </c>
      <c r="AE71">
        <v>14.113</v>
      </c>
      <c r="AF71">
        <v>8.8740000000000006</v>
      </c>
      <c r="AG71">
        <v>43.681199999999997</v>
      </c>
      <c r="AH71">
        <v>57.861699999999999</v>
      </c>
      <c r="AI71">
        <v>0</v>
      </c>
      <c r="AJ71">
        <v>0</v>
      </c>
      <c r="AK71">
        <v>53.044199999999996</v>
      </c>
      <c r="AL71">
        <v>10.458</v>
      </c>
      <c r="AM71">
        <v>0</v>
      </c>
      <c r="AN71">
        <v>0.49737999999999999</v>
      </c>
      <c r="AO71">
        <v>0</v>
      </c>
      <c r="AP71">
        <v>1.7934000000000001</v>
      </c>
      <c r="AQ71">
        <v>62.244</v>
      </c>
      <c r="AR71">
        <v>24.288</v>
      </c>
      <c r="AS71">
        <v>15.87336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2527.9474789999999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408.06</v>
      </c>
      <c r="M72">
        <v>92</v>
      </c>
      <c r="N72">
        <v>118.125</v>
      </c>
      <c r="O72">
        <v>123.66562500000001</v>
      </c>
      <c r="P72">
        <v>90.239900000000006</v>
      </c>
      <c r="Q72">
        <v>21.821809999999999</v>
      </c>
      <c r="R72">
        <v>42.390099999999997</v>
      </c>
      <c r="S72">
        <v>26.3901</v>
      </c>
      <c r="T72">
        <v>0</v>
      </c>
      <c r="U72">
        <v>418.77</v>
      </c>
      <c r="V72">
        <v>0</v>
      </c>
      <c r="W72">
        <v>0</v>
      </c>
      <c r="X72">
        <v>147.515625</v>
      </c>
      <c r="Y72">
        <v>0</v>
      </c>
      <c r="Z72">
        <v>6.5537999999999998</v>
      </c>
      <c r="AA72">
        <v>0</v>
      </c>
      <c r="AB72">
        <v>13.17004</v>
      </c>
      <c r="AC72">
        <v>19.374780999999999</v>
      </c>
      <c r="AD72">
        <v>18.229800000000001</v>
      </c>
      <c r="AE72">
        <v>28.225999999999999</v>
      </c>
      <c r="AF72">
        <v>17.748000000000001</v>
      </c>
      <c r="AG72">
        <v>43.681199999999997</v>
      </c>
      <c r="AH72">
        <v>80.495000000000005</v>
      </c>
      <c r="AI72">
        <v>2.5459999999999998</v>
      </c>
      <c r="AJ72">
        <v>0</v>
      </c>
      <c r="AK72">
        <v>53.044199999999996</v>
      </c>
      <c r="AL72">
        <v>10.458</v>
      </c>
      <c r="AM72">
        <v>0</v>
      </c>
      <c r="AN72">
        <v>0.49737999999999999</v>
      </c>
      <c r="AO72">
        <v>0</v>
      </c>
      <c r="AP72">
        <v>1.5371999999999999</v>
      </c>
      <c r="AQ72">
        <v>62.244</v>
      </c>
      <c r="AR72">
        <v>24.288</v>
      </c>
      <c r="AS72">
        <v>15.87336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2584.9724790000005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408.06</v>
      </c>
      <c r="M73">
        <v>92</v>
      </c>
      <c r="N73">
        <v>118.125</v>
      </c>
      <c r="O73">
        <v>123.66562500000001</v>
      </c>
      <c r="P73">
        <v>90.239900000000006</v>
      </c>
      <c r="Q73">
        <v>21.821809999999999</v>
      </c>
      <c r="R73">
        <v>42.390099999999997</v>
      </c>
      <c r="S73">
        <v>26.3901</v>
      </c>
      <c r="T73">
        <v>0</v>
      </c>
      <c r="U73">
        <v>418.77</v>
      </c>
      <c r="V73">
        <v>0</v>
      </c>
      <c r="W73">
        <v>0</v>
      </c>
      <c r="X73">
        <v>147.515625</v>
      </c>
      <c r="Y73">
        <v>0</v>
      </c>
      <c r="Z73">
        <v>13.1076</v>
      </c>
      <c r="AA73">
        <v>0</v>
      </c>
      <c r="AB73">
        <v>26.34008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43.681199999999997</v>
      </c>
      <c r="AH73">
        <v>116.9545</v>
      </c>
      <c r="AI73">
        <v>16.548999999999999</v>
      </c>
      <c r="AJ73">
        <v>0</v>
      </c>
      <c r="AK73">
        <v>53.044199999999996</v>
      </c>
      <c r="AL73">
        <v>10.458</v>
      </c>
      <c r="AM73">
        <v>0</v>
      </c>
      <c r="AN73">
        <v>0.49737999999999999</v>
      </c>
      <c r="AO73">
        <v>0</v>
      </c>
      <c r="AP73">
        <v>1.5371999999999999</v>
      </c>
      <c r="AQ73">
        <v>62.244</v>
      </c>
      <c r="AR73">
        <v>24.288</v>
      </c>
      <c r="AS73">
        <v>15.87336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2698.365683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408.06</v>
      </c>
      <c r="M74">
        <v>92</v>
      </c>
      <c r="N74">
        <v>118.125</v>
      </c>
      <c r="O74">
        <v>123.66562500000001</v>
      </c>
      <c r="P74">
        <v>90.239900000000006</v>
      </c>
      <c r="Q74">
        <v>21.821809999999999</v>
      </c>
      <c r="R74">
        <v>42.390099999999997</v>
      </c>
      <c r="S74">
        <v>26.3901</v>
      </c>
      <c r="T74">
        <v>0</v>
      </c>
      <c r="U74">
        <v>418.77</v>
      </c>
      <c r="V74">
        <v>0</v>
      </c>
      <c r="W74">
        <v>0</v>
      </c>
      <c r="X74">
        <v>147.515625</v>
      </c>
      <c r="Y74">
        <v>0</v>
      </c>
      <c r="Z74">
        <v>13.1076</v>
      </c>
      <c r="AA74">
        <v>0</v>
      </c>
      <c r="AB74">
        <v>39.510120000000001</v>
      </c>
      <c r="AC74">
        <v>19.374780999999999</v>
      </c>
      <c r="AD74">
        <v>27.408107999999999</v>
      </c>
      <c r="AE74">
        <v>49.436556000000003</v>
      </c>
      <c r="AF74">
        <v>30.565999999999999</v>
      </c>
      <c r="AG74">
        <v>43.681199999999997</v>
      </c>
      <c r="AH74">
        <v>140.34540000000001</v>
      </c>
      <c r="AI74">
        <v>16.548999999999999</v>
      </c>
      <c r="AJ74">
        <v>0</v>
      </c>
      <c r="AK74">
        <v>53.044199999999996</v>
      </c>
      <c r="AL74">
        <v>23.24</v>
      </c>
      <c r="AM74">
        <v>0</v>
      </c>
      <c r="AN74">
        <v>0.49737999999999999</v>
      </c>
      <c r="AO74">
        <v>0</v>
      </c>
      <c r="AP74">
        <v>1.5371999999999999</v>
      </c>
      <c r="AQ74">
        <v>62.244</v>
      </c>
      <c r="AR74">
        <v>24.288</v>
      </c>
      <c r="AS74">
        <v>15.87336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2747.708623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408.06</v>
      </c>
      <c r="M75">
        <v>92</v>
      </c>
      <c r="N75">
        <v>118.125</v>
      </c>
      <c r="O75">
        <v>123.66562500000001</v>
      </c>
      <c r="P75">
        <v>90.239900000000006</v>
      </c>
      <c r="Q75">
        <v>21.821809999999999</v>
      </c>
      <c r="R75">
        <v>42.390099999999997</v>
      </c>
      <c r="S75">
        <v>26.3901</v>
      </c>
      <c r="T75">
        <v>0</v>
      </c>
      <c r="U75">
        <v>418.77</v>
      </c>
      <c r="V75">
        <v>0</v>
      </c>
      <c r="W75">
        <v>0</v>
      </c>
      <c r="X75">
        <v>147.515625</v>
      </c>
      <c r="Y75">
        <v>0</v>
      </c>
      <c r="Z75">
        <v>13.1076</v>
      </c>
      <c r="AA75">
        <v>0</v>
      </c>
      <c r="AB75">
        <v>39.510120000000001</v>
      </c>
      <c r="AC75">
        <v>19.374780999999999</v>
      </c>
      <c r="AD75">
        <v>27.408107999999999</v>
      </c>
      <c r="AE75">
        <v>49.436556000000003</v>
      </c>
      <c r="AF75">
        <v>30.565999999999999</v>
      </c>
      <c r="AG75">
        <v>43.681199999999997</v>
      </c>
      <c r="AH75">
        <v>140.34540000000001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0.49737999999999999</v>
      </c>
      <c r="AO75">
        <v>0</v>
      </c>
      <c r="AP75">
        <v>1.5371999999999999</v>
      </c>
      <c r="AQ75">
        <v>62.244</v>
      </c>
      <c r="AR75">
        <v>24.288</v>
      </c>
      <c r="AS75">
        <v>15.87336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2777.9206230000004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444</v>
      </c>
      <c r="M76">
        <v>92</v>
      </c>
      <c r="N76">
        <v>118.125</v>
      </c>
      <c r="O76">
        <v>123.66562500000001</v>
      </c>
      <c r="P76">
        <v>90.239900000000006</v>
      </c>
      <c r="Q76">
        <v>21.821809999999999</v>
      </c>
      <c r="R76">
        <v>42.390099999999997</v>
      </c>
      <c r="S76">
        <v>26.3901</v>
      </c>
      <c r="T76">
        <v>0</v>
      </c>
      <c r="U76">
        <v>418.77</v>
      </c>
      <c r="V76">
        <v>0</v>
      </c>
      <c r="W76">
        <v>0</v>
      </c>
      <c r="X76">
        <v>147.515625</v>
      </c>
      <c r="Y76">
        <v>0</v>
      </c>
      <c r="Z76">
        <v>13.1076</v>
      </c>
      <c r="AA76">
        <v>0</v>
      </c>
      <c r="AB76">
        <v>39.510120000000001</v>
      </c>
      <c r="AC76">
        <v>19.374780999999999</v>
      </c>
      <c r="AD76">
        <v>27.408107999999999</v>
      </c>
      <c r="AE76">
        <v>28.225999999999999</v>
      </c>
      <c r="AF76">
        <v>30.565999999999999</v>
      </c>
      <c r="AG76">
        <v>43.681199999999997</v>
      </c>
      <c r="AH76">
        <v>140.34540000000001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0.49737999999999999</v>
      </c>
      <c r="AO76">
        <v>0</v>
      </c>
      <c r="AP76">
        <v>1.5371999999999999</v>
      </c>
      <c r="AQ76">
        <v>62.244</v>
      </c>
      <c r="AR76">
        <v>24.288</v>
      </c>
      <c r="AS76">
        <v>15.87336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2792.650067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444</v>
      </c>
      <c r="M77">
        <v>92</v>
      </c>
      <c r="N77">
        <v>118.125</v>
      </c>
      <c r="O77">
        <v>123.66562500000001</v>
      </c>
      <c r="P77">
        <v>90.239900000000006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147.515625</v>
      </c>
      <c r="Y77">
        <v>0</v>
      </c>
      <c r="Z77">
        <v>13.1076</v>
      </c>
      <c r="AA77">
        <v>0</v>
      </c>
      <c r="AB77">
        <v>39.510120000000001</v>
      </c>
      <c r="AC77">
        <v>19.374780999999999</v>
      </c>
      <c r="AD77">
        <v>27.408107999999999</v>
      </c>
      <c r="AE77">
        <v>14.113</v>
      </c>
      <c r="AF77">
        <v>30.565999999999999</v>
      </c>
      <c r="AG77">
        <v>43.681199999999997</v>
      </c>
      <c r="AH77">
        <v>140.34540000000001</v>
      </c>
      <c r="AI77">
        <v>16.548999999999999</v>
      </c>
      <c r="AJ77">
        <v>0</v>
      </c>
      <c r="AK77">
        <v>53.044199999999996</v>
      </c>
      <c r="AL77">
        <v>53.451999999999998</v>
      </c>
      <c r="AM77">
        <v>0</v>
      </c>
      <c r="AN77">
        <v>0.49737999999999999</v>
      </c>
      <c r="AO77">
        <v>0</v>
      </c>
      <c r="AP77">
        <v>1.5371999999999999</v>
      </c>
      <c r="AQ77">
        <v>62.244</v>
      </c>
      <c r="AR77">
        <v>24.288</v>
      </c>
      <c r="AS77">
        <v>15.87336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2778.5370669999998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444</v>
      </c>
      <c r="M78">
        <v>92</v>
      </c>
      <c r="N78">
        <v>118.125</v>
      </c>
      <c r="O78">
        <v>123.66562500000001</v>
      </c>
      <c r="P78">
        <v>90.239900000000006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147.515625</v>
      </c>
      <c r="Y78">
        <v>0</v>
      </c>
      <c r="Z78">
        <v>13.1076</v>
      </c>
      <c r="AA78">
        <v>0</v>
      </c>
      <c r="AB78">
        <v>26.34008</v>
      </c>
      <c r="AC78">
        <v>19.374780999999999</v>
      </c>
      <c r="AD78">
        <v>27.408107999999999</v>
      </c>
      <c r="AE78">
        <v>14.113</v>
      </c>
      <c r="AF78">
        <v>30.565999999999999</v>
      </c>
      <c r="AG78">
        <v>43.681199999999997</v>
      </c>
      <c r="AH78">
        <v>116.9545</v>
      </c>
      <c r="AI78">
        <v>16.548999999999999</v>
      </c>
      <c r="AJ78">
        <v>0</v>
      </c>
      <c r="AK78">
        <v>53.044199999999996</v>
      </c>
      <c r="AL78">
        <v>23.24</v>
      </c>
      <c r="AM78">
        <v>0</v>
      </c>
      <c r="AN78">
        <v>0.49737999999999999</v>
      </c>
      <c r="AO78">
        <v>0</v>
      </c>
      <c r="AP78">
        <v>1.5371999999999999</v>
      </c>
      <c r="AQ78">
        <v>62.244</v>
      </c>
      <c r="AR78">
        <v>24.288</v>
      </c>
      <c r="AS78">
        <v>15.87336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2711.7641269999995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444</v>
      </c>
      <c r="M79">
        <v>92</v>
      </c>
      <c r="N79">
        <v>118.125</v>
      </c>
      <c r="O79">
        <v>123.66562500000001</v>
      </c>
      <c r="P79">
        <v>90.239900000000006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147.515625</v>
      </c>
      <c r="Y79">
        <v>0</v>
      </c>
      <c r="Z79">
        <v>13.1076</v>
      </c>
      <c r="AA79">
        <v>0</v>
      </c>
      <c r="AB79">
        <v>13.17004</v>
      </c>
      <c r="AC79">
        <v>19.374780999999999</v>
      </c>
      <c r="AD79">
        <v>9.1149000000000004</v>
      </c>
      <c r="AE79">
        <v>3.8490000000000002</v>
      </c>
      <c r="AF79">
        <v>9.0711999999999993</v>
      </c>
      <c r="AG79">
        <v>43.681199999999997</v>
      </c>
      <c r="AH79">
        <v>80.495000000000005</v>
      </c>
      <c r="AI79">
        <v>2.5459999999999998</v>
      </c>
      <c r="AJ79">
        <v>0</v>
      </c>
      <c r="AK79">
        <v>53.044199999999996</v>
      </c>
      <c r="AL79">
        <v>10.458</v>
      </c>
      <c r="AM79">
        <v>0</v>
      </c>
      <c r="AN79">
        <v>0.49737999999999999</v>
      </c>
      <c r="AO79">
        <v>0</v>
      </c>
      <c r="AP79">
        <v>2.4339</v>
      </c>
      <c r="AQ79">
        <v>62.055</v>
      </c>
      <c r="AR79">
        <v>24.288</v>
      </c>
      <c r="AS79">
        <v>16.815000000000001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2586.9469189999995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444</v>
      </c>
      <c r="M80">
        <v>92</v>
      </c>
      <c r="N80">
        <v>118.125</v>
      </c>
      <c r="O80">
        <v>123.66562500000001</v>
      </c>
      <c r="P80">
        <v>90.239900000000006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147.515625</v>
      </c>
      <c r="Y80">
        <v>0</v>
      </c>
      <c r="Z80">
        <v>13.1076</v>
      </c>
      <c r="AA80">
        <v>0</v>
      </c>
      <c r="AB80">
        <v>13.17004</v>
      </c>
      <c r="AC80">
        <v>9.6778399999999998</v>
      </c>
      <c r="AD80">
        <v>0</v>
      </c>
      <c r="AE80">
        <v>3.8490000000000002</v>
      </c>
      <c r="AF80">
        <v>8.8740000000000006</v>
      </c>
      <c r="AG80">
        <v>43.681199999999997</v>
      </c>
      <c r="AH80">
        <v>56.82</v>
      </c>
      <c r="AI80">
        <v>0</v>
      </c>
      <c r="AJ80">
        <v>0</v>
      </c>
      <c r="AK80">
        <v>53.044199999999996</v>
      </c>
      <c r="AL80">
        <v>10.458</v>
      </c>
      <c r="AM80">
        <v>0</v>
      </c>
      <c r="AN80">
        <v>0.49737999999999999</v>
      </c>
      <c r="AO80">
        <v>0</v>
      </c>
      <c r="AP80">
        <v>2.6901000000000002</v>
      </c>
      <c r="AQ80">
        <v>60.795000000000002</v>
      </c>
      <c r="AR80">
        <v>24.288</v>
      </c>
      <c r="AS80">
        <v>16.815000000000001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2540.7130779999998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444</v>
      </c>
      <c r="M81">
        <v>92</v>
      </c>
      <c r="N81">
        <v>118.125</v>
      </c>
      <c r="O81">
        <v>123.66562500000001</v>
      </c>
      <c r="P81">
        <v>90.239900000000006</v>
      </c>
      <c r="Q81">
        <v>21.821809999999999</v>
      </c>
      <c r="R81">
        <v>42.390099999999997</v>
      </c>
      <c r="S81">
        <v>26.3901</v>
      </c>
      <c r="T81">
        <v>0</v>
      </c>
      <c r="U81">
        <v>418.77</v>
      </c>
      <c r="V81">
        <v>0</v>
      </c>
      <c r="W81">
        <v>0</v>
      </c>
      <c r="X81">
        <v>147.515625</v>
      </c>
      <c r="Y81">
        <v>0</v>
      </c>
      <c r="Z81">
        <v>13.1076</v>
      </c>
      <c r="AA81">
        <v>0</v>
      </c>
      <c r="AB81">
        <v>13.17004</v>
      </c>
      <c r="AC81">
        <v>9.6778399999999998</v>
      </c>
      <c r="AD81">
        <v>0</v>
      </c>
      <c r="AE81">
        <v>3.8490000000000002</v>
      </c>
      <c r="AF81">
        <v>8.8740000000000006</v>
      </c>
      <c r="AG81">
        <v>43.681199999999997</v>
      </c>
      <c r="AH81">
        <v>37.880000000000003</v>
      </c>
      <c r="AI81">
        <v>0</v>
      </c>
      <c r="AJ81">
        <v>0</v>
      </c>
      <c r="AK81">
        <v>53.044199999999996</v>
      </c>
      <c r="AL81">
        <v>10.458</v>
      </c>
      <c r="AM81">
        <v>0</v>
      </c>
      <c r="AN81">
        <v>0.49737999999999999</v>
      </c>
      <c r="AO81">
        <v>0</v>
      </c>
      <c r="AP81">
        <v>2.6901000000000002</v>
      </c>
      <c r="AQ81">
        <v>60.795000000000002</v>
      </c>
      <c r="AR81">
        <v>24.288</v>
      </c>
      <c r="AS81">
        <v>16.815000000000001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2521.7730779999997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444</v>
      </c>
      <c r="M82">
        <v>92</v>
      </c>
      <c r="N82">
        <v>118.125</v>
      </c>
      <c r="O82">
        <v>123.66562500000001</v>
      </c>
      <c r="P82">
        <v>90.239900000000006</v>
      </c>
      <c r="Q82">
        <v>21.821809999999999</v>
      </c>
      <c r="R82">
        <v>42.390099999999997</v>
      </c>
      <c r="S82">
        <v>26.3901</v>
      </c>
      <c r="T82">
        <v>0</v>
      </c>
      <c r="U82">
        <v>418.77</v>
      </c>
      <c r="V82">
        <v>0</v>
      </c>
      <c r="W82">
        <v>0</v>
      </c>
      <c r="X82">
        <v>147.515625</v>
      </c>
      <c r="Y82">
        <v>0</v>
      </c>
      <c r="Z82">
        <v>6.6</v>
      </c>
      <c r="AA82">
        <v>0</v>
      </c>
      <c r="AB82">
        <v>13.17004</v>
      </c>
      <c r="AC82">
        <v>0</v>
      </c>
      <c r="AD82">
        <v>0</v>
      </c>
      <c r="AE82">
        <v>3.8490000000000002</v>
      </c>
      <c r="AF82">
        <v>8.8740000000000006</v>
      </c>
      <c r="AG82">
        <v>43.681199999999997</v>
      </c>
      <c r="AH82">
        <v>18.940000000000001</v>
      </c>
      <c r="AI82">
        <v>0</v>
      </c>
      <c r="AJ82">
        <v>0</v>
      </c>
      <c r="AK82">
        <v>53.044199999999996</v>
      </c>
      <c r="AL82">
        <v>10.458</v>
      </c>
      <c r="AM82">
        <v>0</v>
      </c>
      <c r="AN82">
        <v>0.49737999999999999</v>
      </c>
      <c r="AO82">
        <v>0</v>
      </c>
      <c r="AP82">
        <v>2.6901000000000002</v>
      </c>
      <c r="AQ82">
        <v>60.795000000000002</v>
      </c>
      <c r="AR82">
        <v>24.288</v>
      </c>
      <c r="AS82">
        <v>16.815000000000001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2486.6476379999999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406.61</v>
      </c>
      <c r="M83">
        <v>92</v>
      </c>
      <c r="N83">
        <v>118.125</v>
      </c>
      <c r="O83">
        <v>123.66562500000001</v>
      </c>
      <c r="P83">
        <v>90.239900000000006</v>
      </c>
      <c r="Q83">
        <v>21.821809999999999</v>
      </c>
      <c r="R83">
        <v>42.390099999999997</v>
      </c>
      <c r="S83">
        <v>26.3901</v>
      </c>
      <c r="T83">
        <v>0</v>
      </c>
      <c r="U83">
        <v>418.77</v>
      </c>
      <c r="V83">
        <v>0</v>
      </c>
      <c r="W83">
        <v>0</v>
      </c>
      <c r="X83">
        <v>147.515625</v>
      </c>
      <c r="Y83">
        <v>0</v>
      </c>
      <c r="Z83">
        <v>6.6</v>
      </c>
      <c r="AA83">
        <v>14.22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43.681199999999997</v>
      </c>
      <c r="AH83">
        <v>0</v>
      </c>
      <c r="AI83">
        <v>0</v>
      </c>
      <c r="AJ83">
        <v>0</v>
      </c>
      <c r="AK83">
        <v>53.044199999999996</v>
      </c>
      <c r="AL83">
        <v>10.458</v>
      </c>
      <c r="AM83">
        <v>0</v>
      </c>
      <c r="AN83">
        <v>0.49737999999999999</v>
      </c>
      <c r="AO83">
        <v>0</v>
      </c>
      <c r="AP83">
        <v>0.76859999999999995</v>
      </c>
      <c r="AQ83">
        <v>60.795000000000002</v>
      </c>
      <c r="AR83">
        <v>24.288</v>
      </c>
      <c r="AS83">
        <v>16.142399999999999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2428.7734979999996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406.61</v>
      </c>
      <c r="M84">
        <v>92</v>
      </c>
      <c r="N84">
        <v>118.125</v>
      </c>
      <c r="O84">
        <v>123.66562500000001</v>
      </c>
      <c r="P84">
        <v>90.239900000000006</v>
      </c>
      <c r="Q84">
        <v>21.821809999999999</v>
      </c>
      <c r="R84">
        <v>42.390099999999997</v>
      </c>
      <c r="S84">
        <v>26.3901</v>
      </c>
      <c r="T84">
        <v>0</v>
      </c>
      <c r="U84">
        <v>418.77</v>
      </c>
      <c r="V84">
        <v>0</v>
      </c>
      <c r="W84">
        <v>0</v>
      </c>
      <c r="X84">
        <v>147.515625</v>
      </c>
      <c r="Y84">
        <v>0</v>
      </c>
      <c r="Z84">
        <v>6.6</v>
      </c>
      <c r="AA84">
        <v>14.22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43.681199999999997</v>
      </c>
      <c r="AH84">
        <v>0</v>
      </c>
      <c r="AI84">
        <v>0</v>
      </c>
      <c r="AJ84">
        <v>0</v>
      </c>
      <c r="AK84">
        <v>53.044199999999996</v>
      </c>
      <c r="AL84">
        <v>10.458</v>
      </c>
      <c r="AM84">
        <v>0</v>
      </c>
      <c r="AN84">
        <v>0.49737999999999999</v>
      </c>
      <c r="AO84">
        <v>0</v>
      </c>
      <c r="AP84">
        <v>6.5331000000000001</v>
      </c>
      <c r="AQ84">
        <v>60.795000000000002</v>
      </c>
      <c r="AR84">
        <v>24.288</v>
      </c>
      <c r="AS84">
        <v>16.142399999999999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2434.5379979999998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682.37109999999996</v>
      </c>
      <c r="L85">
        <v>228.61</v>
      </c>
      <c r="M85">
        <v>92</v>
      </c>
      <c r="N85">
        <v>118.125</v>
      </c>
      <c r="O85">
        <v>123.66562500000001</v>
      </c>
      <c r="P85">
        <v>90.239900000000006</v>
      </c>
      <c r="Q85">
        <v>18.111809999999998</v>
      </c>
      <c r="R85">
        <v>35.283000000000001</v>
      </c>
      <c r="S85">
        <v>22.437000000000001</v>
      </c>
      <c r="T85">
        <v>0</v>
      </c>
      <c r="U85">
        <v>418.77</v>
      </c>
      <c r="V85">
        <v>0</v>
      </c>
      <c r="W85">
        <v>0</v>
      </c>
      <c r="X85">
        <v>147.515625</v>
      </c>
      <c r="Y85">
        <v>0</v>
      </c>
      <c r="Z85">
        <v>6.6</v>
      </c>
      <c r="AA85">
        <v>14.22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43.681199999999997</v>
      </c>
      <c r="AH85">
        <v>0</v>
      </c>
      <c r="AI85">
        <v>0</v>
      </c>
      <c r="AJ85">
        <v>0</v>
      </c>
      <c r="AK85">
        <v>53.044199999999996</v>
      </c>
      <c r="AL85">
        <v>10.458</v>
      </c>
      <c r="AM85">
        <v>0</v>
      </c>
      <c r="AN85">
        <v>0.49737999999999999</v>
      </c>
      <c r="AO85">
        <v>0</v>
      </c>
      <c r="AP85">
        <v>0.51239999999999997</v>
      </c>
      <c r="AQ85">
        <v>60.795000000000002</v>
      </c>
      <c r="AR85">
        <v>19.872</v>
      </c>
      <c r="AS85">
        <v>15.87336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2226.6531999999997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682.37109999999996</v>
      </c>
      <c r="L86">
        <v>228.61</v>
      </c>
      <c r="M86">
        <v>92</v>
      </c>
      <c r="N86">
        <v>118.125</v>
      </c>
      <c r="O86">
        <v>123.66562500000001</v>
      </c>
      <c r="P86">
        <v>90.239900000000006</v>
      </c>
      <c r="Q86">
        <v>18.111809999999998</v>
      </c>
      <c r="R86">
        <v>35.283000000000001</v>
      </c>
      <c r="S86">
        <v>22.437000000000001</v>
      </c>
      <c r="T86">
        <v>0</v>
      </c>
      <c r="U86">
        <v>418.77</v>
      </c>
      <c r="V86">
        <v>0</v>
      </c>
      <c r="W86">
        <v>0</v>
      </c>
      <c r="X86">
        <v>147.515625</v>
      </c>
      <c r="Y86">
        <v>0</v>
      </c>
      <c r="Z86">
        <v>0</v>
      </c>
      <c r="AA86">
        <v>14.22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43.681199999999997</v>
      </c>
      <c r="AH86">
        <v>0</v>
      </c>
      <c r="AI86">
        <v>0</v>
      </c>
      <c r="AJ86">
        <v>0</v>
      </c>
      <c r="AK86">
        <v>53.044199999999996</v>
      </c>
      <c r="AL86">
        <v>10.458</v>
      </c>
      <c r="AM86">
        <v>0</v>
      </c>
      <c r="AN86">
        <v>0.49737999999999999</v>
      </c>
      <c r="AO86">
        <v>0</v>
      </c>
      <c r="AP86">
        <v>1.2809999999999999</v>
      </c>
      <c r="AQ86">
        <v>45.36</v>
      </c>
      <c r="AR86">
        <v>19.872</v>
      </c>
      <c r="AS86">
        <v>15.87336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2205.3867999999998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682.37109999999996</v>
      </c>
      <c r="L87">
        <v>228.61</v>
      </c>
      <c r="M87">
        <v>92</v>
      </c>
      <c r="N87">
        <v>118.125</v>
      </c>
      <c r="O87">
        <v>123.66562500000001</v>
      </c>
      <c r="P87">
        <v>90.239900000000006</v>
      </c>
      <c r="Q87">
        <v>18.111809999999998</v>
      </c>
      <c r="R87">
        <v>35.283000000000001</v>
      </c>
      <c r="S87">
        <v>22.437000000000001</v>
      </c>
      <c r="T87">
        <v>0</v>
      </c>
      <c r="U87">
        <v>418.77</v>
      </c>
      <c r="V87">
        <v>0</v>
      </c>
      <c r="W87">
        <v>0</v>
      </c>
      <c r="X87">
        <v>147.515625</v>
      </c>
      <c r="Y87">
        <v>0</v>
      </c>
      <c r="Z87">
        <v>0</v>
      </c>
      <c r="AA87">
        <v>14.22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43.681199999999997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0.49737999999999999</v>
      </c>
      <c r="AO87">
        <v>0</v>
      </c>
      <c r="AP87">
        <v>7.0454999999999997</v>
      </c>
      <c r="AQ87">
        <v>30.24</v>
      </c>
      <c r="AR87">
        <v>17.664000000000001</v>
      </c>
      <c r="AS87">
        <v>15.87336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2193.8233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641.6979</v>
      </c>
      <c r="L88">
        <v>228.61</v>
      </c>
      <c r="M88">
        <v>92</v>
      </c>
      <c r="N88">
        <v>118.125</v>
      </c>
      <c r="O88">
        <v>123.66562500000001</v>
      </c>
      <c r="P88">
        <v>90.239900000000006</v>
      </c>
      <c r="Q88">
        <v>18.111809999999998</v>
      </c>
      <c r="R88">
        <v>35.283000000000001</v>
      </c>
      <c r="S88">
        <v>22.437000000000001</v>
      </c>
      <c r="T88">
        <v>0</v>
      </c>
      <c r="U88">
        <v>418.77</v>
      </c>
      <c r="V88">
        <v>0</v>
      </c>
      <c r="W88">
        <v>0</v>
      </c>
      <c r="X88">
        <v>147.515625</v>
      </c>
      <c r="Y88">
        <v>0</v>
      </c>
      <c r="Z88">
        <v>0</v>
      </c>
      <c r="AA88">
        <v>14.22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43.681199999999997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0.49737999999999999</v>
      </c>
      <c r="AO88">
        <v>0</v>
      </c>
      <c r="AP88">
        <v>1.2809999999999999</v>
      </c>
      <c r="AQ88">
        <v>30.24</v>
      </c>
      <c r="AR88">
        <v>17.664000000000001</v>
      </c>
      <c r="AS88">
        <v>15.87336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2147.3856000000001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593.47789999999998</v>
      </c>
      <c r="L89">
        <v>228.61</v>
      </c>
      <c r="M89">
        <v>92</v>
      </c>
      <c r="N89">
        <v>118.125</v>
      </c>
      <c r="O89">
        <v>123.66562500000001</v>
      </c>
      <c r="P89">
        <v>90.239900000000006</v>
      </c>
      <c r="Q89">
        <v>18.111809999999998</v>
      </c>
      <c r="R89">
        <v>35.283000000000001</v>
      </c>
      <c r="S89">
        <v>22.437000000000001</v>
      </c>
      <c r="T89">
        <v>0</v>
      </c>
      <c r="U89">
        <v>418.77</v>
      </c>
      <c r="V89">
        <v>0</v>
      </c>
      <c r="W89">
        <v>0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0.49737999999999999</v>
      </c>
      <c r="AO89">
        <v>0</v>
      </c>
      <c r="AP89">
        <v>1.2809999999999999</v>
      </c>
      <c r="AQ89">
        <v>15.561</v>
      </c>
      <c r="AR89">
        <v>19.872</v>
      </c>
      <c r="AS89">
        <v>15.87336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2072.4746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593.47789999999998</v>
      </c>
      <c r="L90">
        <v>228.61</v>
      </c>
      <c r="M90">
        <v>92</v>
      </c>
      <c r="N90">
        <v>118.125</v>
      </c>
      <c r="O90">
        <v>123.66562500000001</v>
      </c>
      <c r="P90">
        <v>90.239900000000006</v>
      </c>
      <c r="Q90">
        <v>11.411809999999999</v>
      </c>
      <c r="R90">
        <v>22.277699999999999</v>
      </c>
      <c r="S90">
        <v>14.330500000000001</v>
      </c>
      <c r="T90">
        <v>0</v>
      </c>
      <c r="U90">
        <v>418.77</v>
      </c>
      <c r="V90">
        <v>0</v>
      </c>
      <c r="W90">
        <v>0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0.49737999999999999</v>
      </c>
      <c r="AO90">
        <v>0</v>
      </c>
      <c r="AP90">
        <v>1.2809999999999999</v>
      </c>
      <c r="AQ90">
        <v>0</v>
      </c>
      <c r="AR90">
        <v>19.872</v>
      </c>
      <c r="AS90">
        <v>15.87336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2029.1018000000004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593.47789999999998</v>
      </c>
      <c r="L91">
        <v>228.61</v>
      </c>
      <c r="M91">
        <v>92</v>
      </c>
      <c r="N91">
        <v>118.125</v>
      </c>
      <c r="O91">
        <v>123.66562500000001</v>
      </c>
      <c r="P91">
        <v>90.239900000000006</v>
      </c>
      <c r="Q91">
        <v>11.411809999999999</v>
      </c>
      <c r="R91">
        <v>22.391459999999999</v>
      </c>
      <c r="S91">
        <v>14.458193</v>
      </c>
      <c r="T91">
        <v>0</v>
      </c>
      <c r="U91">
        <v>418.77</v>
      </c>
      <c r="V91">
        <v>0</v>
      </c>
      <c r="W91">
        <v>0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0.49737999999999999</v>
      </c>
      <c r="AO91">
        <v>0</v>
      </c>
      <c r="AP91">
        <v>7.0454999999999997</v>
      </c>
      <c r="AQ91">
        <v>0</v>
      </c>
      <c r="AR91">
        <v>19.872</v>
      </c>
      <c r="AS91">
        <v>15.87336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2035.1077530000002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593.47789999999998</v>
      </c>
      <c r="L92">
        <v>228.61</v>
      </c>
      <c r="M92">
        <v>92</v>
      </c>
      <c r="N92">
        <v>118.125</v>
      </c>
      <c r="O92">
        <v>123.66562500000001</v>
      </c>
      <c r="P92">
        <v>90.239900000000006</v>
      </c>
      <c r="Q92">
        <v>11.411809999999999</v>
      </c>
      <c r="R92">
        <v>22.391459999999999</v>
      </c>
      <c r="S92">
        <v>14.458193</v>
      </c>
      <c r="T92">
        <v>0</v>
      </c>
      <c r="U92">
        <v>418.77</v>
      </c>
      <c r="V92">
        <v>0</v>
      </c>
      <c r="W92">
        <v>0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0.49737999999999999</v>
      </c>
      <c r="AO92">
        <v>0</v>
      </c>
      <c r="AP92">
        <v>1.2809999999999999</v>
      </c>
      <c r="AQ92">
        <v>0</v>
      </c>
      <c r="AR92">
        <v>19.872</v>
      </c>
      <c r="AS92">
        <v>15.87336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2029.3432530000002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571.27</v>
      </c>
      <c r="L93">
        <v>227.61</v>
      </c>
      <c r="M93">
        <v>92</v>
      </c>
      <c r="N93">
        <v>118.125</v>
      </c>
      <c r="O93">
        <v>123.66562500000001</v>
      </c>
      <c r="P93">
        <v>90.239900000000006</v>
      </c>
      <c r="Q93">
        <v>11.411809999999999</v>
      </c>
      <c r="R93">
        <v>23.054765</v>
      </c>
      <c r="S93">
        <v>14.458193</v>
      </c>
      <c r="T93">
        <v>0</v>
      </c>
      <c r="U93">
        <v>418.77</v>
      </c>
      <c r="V93">
        <v>0</v>
      </c>
      <c r="W93">
        <v>0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0.49737999999999999</v>
      </c>
      <c r="AO93">
        <v>0</v>
      </c>
      <c r="AP93">
        <v>1.9215</v>
      </c>
      <c r="AQ93">
        <v>0</v>
      </c>
      <c r="AR93">
        <v>13.247999999999999</v>
      </c>
      <c r="AS93">
        <v>15.87336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2000.8151580000001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498.33</v>
      </c>
      <c r="L94">
        <v>223.61</v>
      </c>
      <c r="M94">
        <v>92</v>
      </c>
      <c r="N94">
        <v>118.125</v>
      </c>
      <c r="O94">
        <v>123.66562500000001</v>
      </c>
      <c r="P94">
        <v>90.239900000000006</v>
      </c>
      <c r="Q94">
        <v>11.411809999999999</v>
      </c>
      <c r="R94">
        <v>23.054765</v>
      </c>
      <c r="S94">
        <v>14.458193</v>
      </c>
      <c r="T94">
        <v>0</v>
      </c>
      <c r="U94">
        <v>418.77</v>
      </c>
      <c r="V94">
        <v>0</v>
      </c>
      <c r="W94">
        <v>0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0.49737999999999999</v>
      </c>
      <c r="AO94">
        <v>0</v>
      </c>
      <c r="AP94">
        <v>1.9215</v>
      </c>
      <c r="AQ94">
        <v>0</v>
      </c>
      <c r="AR94">
        <v>13.247999999999999</v>
      </c>
      <c r="AS94">
        <v>15.87336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1923.8751580000003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442.06</v>
      </c>
      <c r="L95">
        <v>223.61</v>
      </c>
      <c r="M95">
        <v>92</v>
      </c>
      <c r="N95">
        <v>118.125</v>
      </c>
      <c r="O95">
        <v>123.66562500000001</v>
      </c>
      <c r="P95">
        <v>90.239900000000006</v>
      </c>
      <c r="Q95">
        <v>11.411809999999999</v>
      </c>
      <c r="R95">
        <v>23.1144</v>
      </c>
      <c r="S95">
        <v>14.477769</v>
      </c>
      <c r="T95">
        <v>0</v>
      </c>
      <c r="U95">
        <v>418.77</v>
      </c>
      <c r="V95">
        <v>0</v>
      </c>
      <c r="W95">
        <v>0</v>
      </c>
      <c r="X95">
        <v>122.26090000000001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43.681199999999997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0.49737999999999999</v>
      </c>
      <c r="AO95">
        <v>0</v>
      </c>
      <c r="AP95">
        <v>1.2809999999999999</v>
      </c>
      <c r="AQ95">
        <v>0</v>
      </c>
      <c r="AR95">
        <v>13.247999999999999</v>
      </c>
      <c r="AS95">
        <v>15.87336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1841.7891440000001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382.52</v>
      </c>
      <c r="L96">
        <v>223.61</v>
      </c>
      <c r="M96">
        <v>92</v>
      </c>
      <c r="N96">
        <v>118.125</v>
      </c>
      <c r="O96">
        <v>123.66562500000001</v>
      </c>
      <c r="P96">
        <v>72.554299999999998</v>
      </c>
      <c r="Q96">
        <v>11.411809999999999</v>
      </c>
      <c r="R96">
        <v>23.1144</v>
      </c>
      <c r="S96">
        <v>14.477769</v>
      </c>
      <c r="T96">
        <v>0</v>
      </c>
      <c r="U96">
        <v>418.77</v>
      </c>
      <c r="V96">
        <v>0</v>
      </c>
      <c r="W96">
        <v>0</v>
      </c>
      <c r="X96">
        <v>122.26090000000001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43.681199999999997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0.49737999999999999</v>
      </c>
      <c r="AO96">
        <v>0</v>
      </c>
      <c r="AP96">
        <v>1.2809999999999999</v>
      </c>
      <c r="AQ96">
        <v>0</v>
      </c>
      <c r="AR96">
        <v>13.247999999999999</v>
      </c>
      <c r="AS96">
        <v>15.87336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1764.5635440000001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375.75699700000001</v>
      </c>
      <c r="L97">
        <v>223.61</v>
      </c>
      <c r="M97">
        <v>92</v>
      </c>
      <c r="N97">
        <v>118.125</v>
      </c>
      <c r="O97">
        <v>123.66562500000001</v>
      </c>
      <c r="P97">
        <v>72.554299999999998</v>
      </c>
      <c r="Q97">
        <v>6.83</v>
      </c>
      <c r="R97">
        <v>21.205962</v>
      </c>
      <c r="S97">
        <v>13.595916000000001</v>
      </c>
      <c r="T97">
        <v>0</v>
      </c>
      <c r="U97">
        <v>418.77</v>
      </c>
      <c r="V97">
        <v>0</v>
      </c>
      <c r="W97">
        <v>0</v>
      </c>
      <c r="X97">
        <v>122.26090000000001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43.681199999999997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0.49737999999999999</v>
      </c>
      <c r="AO97">
        <v>0</v>
      </c>
      <c r="AP97">
        <v>1.2809999999999999</v>
      </c>
      <c r="AQ97">
        <v>0</v>
      </c>
      <c r="AR97">
        <v>13.247999999999999</v>
      </c>
      <c r="AS97">
        <v>15.87336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1750.4284400000001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375.70042799999999</v>
      </c>
      <c r="L98">
        <v>223.61</v>
      </c>
      <c r="M98">
        <v>92</v>
      </c>
      <c r="N98">
        <v>118.125</v>
      </c>
      <c r="O98">
        <v>123.66562500000001</v>
      </c>
      <c r="P98">
        <v>72.554299999999998</v>
      </c>
      <c r="Q98">
        <v>6.83</v>
      </c>
      <c r="R98">
        <v>21.205962</v>
      </c>
      <c r="S98">
        <v>13.419307</v>
      </c>
      <c r="T98">
        <v>0</v>
      </c>
      <c r="U98">
        <v>418.77</v>
      </c>
      <c r="V98">
        <v>0</v>
      </c>
      <c r="W98">
        <v>0</v>
      </c>
      <c r="X98">
        <v>122.26090000000001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43.681199999999997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0.49737999999999999</v>
      </c>
      <c r="AO98">
        <v>0</v>
      </c>
      <c r="AP98">
        <v>1.2809999999999999</v>
      </c>
      <c r="AQ98">
        <v>0</v>
      </c>
      <c r="AR98">
        <v>13.247999999999999</v>
      </c>
      <c r="AS98">
        <v>15.87336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1750.195262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13.782439369999986</v>
      </c>
      <c r="L99">
        <f t="shared" si="2"/>
        <v>7.9046500000000099</v>
      </c>
      <c r="M99">
        <f t="shared" si="2"/>
        <v>1.9767527084999998</v>
      </c>
      <c r="N99">
        <f t="shared" si="2"/>
        <v>2.6801114999999998</v>
      </c>
      <c r="O99">
        <f t="shared" si="2"/>
        <v>2.7434154499999952</v>
      </c>
      <c r="P99">
        <f t="shared" si="2"/>
        <v>2.0829183624999965</v>
      </c>
      <c r="Q99">
        <f t="shared" si="2"/>
        <v>0.38559167499999997</v>
      </c>
      <c r="R99">
        <f t="shared" si="2"/>
        <v>0.79049124324999975</v>
      </c>
      <c r="S99">
        <f t="shared" si="2"/>
        <v>0.50224941249999966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3.0792422897499994</v>
      </c>
      <c r="Y99">
        <f t="shared" si="2"/>
        <v>0</v>
      </c>
      <c r="Z99">
        <f t="shared" si="2"/>
        <v>6.5584199999999968E-2</v>
      </c>
      <c r="AA99">
        <f t="shared" si="2"/>
        <v>2.1330000000000002E-2</v>
      </c>
      <c r="AB99">
        <f t="shared" si="2"/>
        <v>0.15142546750000002</v>
      </c>
      <c r="AC99">
        <f t="shared" si="2"/>
        <v>0.11611020374999996</v>
      </c>
      <c r="AD99">
        <f t="shared" si="2"/>
        <v>0.12782392299999995</v>
      </c>
      <c r="AE99">
        <f t="shared" si="2"/>
        <v>0.23628369500000024</v>
      </c>
      <c r="AF99">
        <f t="shared" si="2"/>
        <v>0.25172580000000017</v>
      </c>
      <c r="AG99">
        <f t="shared" si="2"/>
        <v>1.0483488000000001</v>
      </c>
      <c r="AH99">
        <f t="shared" si="2"/>
        <v>0.62502000000000013</v>
      </c>
      <c r="AI99">
        <f t="shared" si="2"/>
        <v>5.219300000000001E-2</v>
      </c>
      <c r="AJ99">
        <f t="shared" si="2"/>
        <v>0</v>
      </c>
      <c r="AK99">
        <f t="shared" si="2"/>
        <v>1.2730607999999997</v>
      </c>
      <c r="AL99">
        <f t="shared" si="2"/>
        <v>0.36138200000000031</v>
      </c>
      <c r="AM99">
        <f t="shared" si="2"/>
        <v>0</v>
      </c>
      <c r="AN99">
        <f t="shared" si="2"/>
        <v>1.1937119999999996E-2</v>
      </c>
      <c r="AO99">
        <f t="shared" si="2"/>
        <v>0</v>
      </c>
      <c r="AP99">
        <f t="shared" si="2"/>
        <v>6.3857850000000049E-2</v>
      </c>
      <c r="AQ99">
        <f t="shared" si="2"/>
        <v>0.46368000000000004</v>
      </c>
      <c r="AR99">
        <f t="shared" si="2"/>
        <v>0.56800800000000007</v>
      </c>
      <c r="AS99">
        <f t="shared" si="2"/>
        <v>0.41216928000000053</v>
      </c>
      <c r="AT99">
        <f t="shared" si="2"/>
        <v>0.28973689150000015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52.118019042249962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360.00878799999998</v>
      </c>
      <c r="L3">
        <v>209.49539999999999</v>
      </c>
      <c r="M3">
        <v>74.830608999999995</v>
      </c>
      <c r="N3">
        <v>111.202167</v>
      </c>
      <c r="O3">
        <v>116.11516899999999</v>
      </c>
      <c r="P3">
        <v>77.989205999999996</v>
      </c>
      <c r="Q3">
        <v>6.610106</v>
      </c>
      <c r="R3">
        <v>21.197925000000001</v>
      </c>
      <c r="S3">
        <v>13.261899</v>
      </c>
      <c r="T3">
        <v>0</v>
      </c>
      <c r="U3">
        <v>400.59538199999997</v>
      </c>
      <c r="V3">
        <v>0</v>
      </c>
      <c r="W3">
        <v>0</v>
      </c>
      <c r="X3">
        <v>83.673897999999994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4.2956120000000002</v>
      </c>
      <c r="AF3">
        <v>6.1308490000000004</v>
      </c>
      <c r="AG3">
        <v>41.785435999999997</v>
      </c>
      <c r="AH3">
        <v>0</v>
      </c>
      <c r="AI3">
        <v>0</v>
      </c>
      <c r="AJ3">
        <v>0</v>
      </c>
      <c r="AK3">
        <v>50.742082000000003</v>
      </c>
      <c r="AL3">
        <v>10.004123</v>
      </c>
      <c r="AM3">
        <v>0</v>
      </c>
      <c r="AN3">
        <v>0.47579399999999999</v>
      </c>
      <c r="AO3">
        <v>0</v>
      </c>
      <c r="AP3">
        <v>1.7155659999999999</v>
      </c>
      <c r="AQ3">
        <v>0</v>
      </c>
      <c r="AR3">
        <v>38.547153999999999</v>
      </c>
      <c r="AS3">
        <v>23.420093000000001</v>
      </c>
      <c r="AT3">
        <v>12.905267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1665.0025249999997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360.00878799999998</v>
      </c>
      <c r="L4">
        <v>209.49539999999999</v>
      </c>
      <c r="M4">
        <v>61.438209000000001</v>
      </c>
      <c r="N4">
        <v>111.202167</v>
      </c>
      <c r="O4">
        <v>116.11516899999999</v>
      </c>
      <c r="P4">
        <v>65.553405999999995</v>
      </c>
      <c r="Q4">
        <v>6.610106</v>
      </c>
      <c r="R4">
        <v>21.197925000000001</v>
      </c>
      <c r="S4">
        <v>13.261899</v>
      </c>
      <c r="T4">
        <v>0</v>
      </c>
      <c r="U4">
        <v>400.59538199999997</v>
      </c>
      <c r="V4">
        <v>0</v>
      </c>
      <c r="W4">
        <v>0</v>
      </c>
      <c r="X4">
        <v>74.987761000000006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4.2956120000000002</v>
      </c>
      <c r="AF4">
        <v>6.1308490000000004</v>
      </c>
      <c r="AG4">
        <v>41.785435999999997</v>
      </c>
      <c r="AH4">
        <v>0</v>
      </c>
      <c r="AI4">
        <v>0</v>
      </c>
      <c r="AJ4">
        <v>0</v>
      </c>
      <c r="AK4">
        <v>50.742082000000003</v>
      </c>
      <c r="AL4">
        <v>10.004123</v>
      </c>
      <c r="AM4">
        <v>0</v>
      </c>
      <c r="AN4">
        <v>0.47579399999999999</v>
      </c>
      <c r="AO4">
        <v>0</v>
      </c>
      <c r="AP4">
        <v>1.7155659999999999</v>
      </c>
      <c r="AQ4">
        <v>0</v>
      </c>
      <c r="AR4">
        <v>38.547153999999999</v>
      </c>
      <c r="AS4">
        <v>23.420093000000001</v>
      </c>
      <c r="AT4">
        <v>13.631550000000001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1631.2144709999998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360.00878799999998</v>
      </c>
      <c r="L5">
        <v>209.49539999999999</v>
      </c>
      <c r="M5">
        <v>41.349609000000001</v>
      </c>
      <c r="N5">
        <v>96.853166999999999</v>
      </c>
      <c r="O5">
        <v>116.11516899999999</v>
      </c>
      <c r="P5">
        <v>65.553405999999995</v>
      </c>
      <c r="Q5">
        <v>6.610106</v>
      </c>
      <c r="R5">
        <v>21.197925000000001</v>
      </c>
      <c r="S5">
        <v>13.290632</v>
      </c>
      <c r="T5">
        <v>0</v>
      </c>
      <c r="U5">
        <v>400.59538199999997</v>
      </c>
      <c r="V5">
        <v>0</v>
      </c>
      <c r="W5">
        <v>0</v>
      </c>
      <c r="X5">
        <v>65.625908999999993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4.2956120000000002</v>
      </c>
      <c r="AF5">
        <v>6.1308490000000004</v>
      </c>
      <c r="AG5">
        <v>41.785435999999997</v>
      </c>
      <c r="AH5">
        <v>0</v>
      </c>
      <c r="AI5">
        <v>0</v>
      </c>
      <c r="AJ5">
        <v>0</v>
      </c>
      <c r="AK5">
        <v>50.742082000000003</v>
      </c>
      <c r="AL5">
        <v>10.004123</v>
      </c>
      <c r="AM5">
        <v>0</v>
      </c>
      <c r="AN5">
        <v>0.47579399999999999</v>
      </c>
      <c r="AO5">
        <v>0</v>
      </c>
      <c r="AP5">
        <v>1.7155659999999999</v>
      </c>
      <c r="AQ5">
        <v>0</v>
      </c>
      <c r="AR5">
        <v>38.547153999999999</v>
      </c>
      <c r="AS5">
        <v>23.420093000000001</v>
      </c>
      <c r="AT5">
        <v>12.129688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1585.9418899999996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360.00878799999998</v>
      </c>
      <c r="L6">
        <v>209.49539999999999</v>
      </c>
      <c r="M6">
        <v>41.349609000000001</v>
      </c>
      <c r="N6">
        <v>86.330567000000002</v>
      </c>
      <c r="O6">
        <v>102.722769</v>
      </c>
      <c r="P6">
        <v>65.553405999999995</v>
      </c>
      <c r="Q6">
        <v>6.610106</v>
      </c>
      <c r="R6">
        <v>21.197925000000001</v>
      </c>
      <c r="S6">
        <v>13.290632</v>
      </c>
      <c r="T6">
        <v>0</v>
      </c>
      <c r="U6">
        <v>400.59538199999997</v>
      </c>
      <c r="V6">
        <v>0</v>
      </c>
      <c r="W6">
        <v>0</v>
      </c>
      <c r="X6">
        <v>66.218823999999998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4.2956120000000002</v>
      </c>
      <c r="AF6">
        <v>6.1308490000000004</v>
      </c>
      <c r="AG6">
        <v>41.785435999999997</v>
      </c>
      <c r="AH6">
        <v>0</v>
      </c>
      <c r="AI6">
        <v>0</v>
      </c>
      <c r="AJ6">
        <v>0</v>
      </c>
      <c r="AK6">
        <v>50.742082000000003</v>
      </c>
      <c r="AL6">
        <v>10.004123</v>
      </c>
      <c r="AM6">
        <v>0</v>
      </c>
      <c r="AN6">
        <v>0.47579399999999999</v>
      </c>
      <c r="AO6">
        <v>0</v>
      </c>
      <c r="AP6">
        <v>1.7155659999999999</v>
      </c>
      <c r="AQ6">
        <v>0</v>
      </c>
      <c r="AR6">
        <v>22.177814000000001</v>
      </c>
      <c r="AS6">
        <v>23.420093000000001</v>
      </c>
      <c r="AT6">
        <v>13.105420000000001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1547.2261969999995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360.00878799999998</v>
      </c>
      <c r="L7">
        <v>209.49539999999999</v>
      </c>
      <c r="M7">
        <v>41.349609000000001</v>
      </c>
      <c r="N7">
        <v>77.721166999999994</v>
      </c>
      <c r="O7">
        <v>87.417169000000001</v>
      </c>
      <c r="P7">
        <v>65.553405999999995</v>
      </c>
      <c r="Q7">
        <v>6.610106</v>
      </c>
      <c r="R7">
        <v>21.197925000000001</v>
      </c>
      <c r="S7">
        <v>13.290632</v>
      </c>
      <c r="T7">
        <v>0</v>
      </c>
      <c r="U7">
        <v>400.59538199999997</v>
      </c>
      <c r="V7">
        <v>0</v>
      </c>
      <c r="W7">
        <v>0</v>
      </c>
      <c r="X7">
        <v>67.803411999999994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4.2956120000000002</v>
      </c>
      <c r="AF7">
        <v>6.1308490000000004</v>
      </c>
      <c r="AG7">
        <v>41.785435999999997</v>
      </c>
      <c r="AH7">
        <v>0</v>
      </c>
      <c r="AI7">
        <v>0</v>
      </c>
      <c r="AJ7">
        <v>0</v>
      </c>
      <c r="AK7">
        <v>50.742082000000003</v>
      </c>
      <c r="AL7">
        <v>10.004123</v>
      </c>
      <c r="AM7">
        <v>0</v>
      </c>
      <c r="AN7">
        <v>0.47579399999999999</v>
      </c>
      <c r="AO7">
        <v>0</v>
      </c>
      <c r="AP7">
        <v>2.450809</v>
      </c>
      <c r="AQ7">
        <v>0</v>
      </c>
      <c r="AR7">
        <v>19.009554999999999</v>
      </c>
      <c r="AS7">
        <v>15.184456000000001</v>
      </c>
      <c r="AT7">
        <v>11.67052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1512.7922319999993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360.00878799999998</v>
      </c>
      <c r="L8">
        <v>209.49539999999999</v>
      </c>
      <c r="M8">
        <v>41.349609000000001</v>
      </c>
      <c r="N8">
        <v>77.721166999999994</v>
      </c>
      <c r="O8">
        <v>76.177119000000005</v>
      </c>
      <c r="P8">
        <v>65.553405999999995</v>
      </c>
      <c r="Q8">
        <v>6.610106</v>
      </c>
      <c r="R8">
        <v>21.197925000000001</v>
      </c>
      <c r="S8">
        <v>13.290632</v>
      </c>
      <c r="T8">
        <v>0</v>
      </c>
      <c r="U8">
        <v>400.59538199999997</v>
      </c>
      <c r="V8">
        <v>0</v>
      </c>
      <c r="W8">
        <v>0</v>
      </c>
      <c r="X8">
        <v>67.803411999999994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4.2956120000000002</v>
      </c>
      <c r="AF8">
        <v>6.1308490000000004</v>
      </c>
      <c r="AG8">
        <v>41.785435999999997</v>
      </c>
      <c r="AH8">
        <v>0</v>
      </c>
      <c r="AI8">
        <v>0</v>
      </c>
      <c r="AJ8">
        <v>0</v>
      </c>
      <c r="AK8">
        <v>50.742082000000003</v>
      </c>
      <c r="AL8">
        <v>10.004123</v>
      </c>
      <c r="AM8">
        <v>0</v>
      </c>
      <c r="AN8">
        <v>0.47579399999999999</v>
      </c>
      <c r="AO8">
        <v>0</v>
      </c>
      <c r="AP8">
        <v>2.450809</v>
      </c>
      <c r="AQ8">
        <v>0</v>
      </c>
      <c r="AR8">
        <v>19.009554999999999</v>
      </c>
      <c r="AS8">
        <v>15.184456000000001</v>
      </c>
      <c r="AT8">
        <v>7.8919499999999996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1497.7736119999995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360.00878799999998</v>
      </c>
      <c r="L9">
        <v>209.49539999999999</v>
      </c>
      <c r="M9">
        <v>41.349609000000001</v>
      </c>
      <c r="N9">
        <v>77.721166999999994</v>
      </c>
      <c r="O9">
        <v>62.545569</v>
      </c>
      <c r="P9">
        <v>65.553405999999995</v>
      </c>
      <c r="Q9">
        <v>6.610106</v>
      </c>
      <c r="R9">
        <v>21.197925000000001</v>
      </c>
      <c r="S9">
        <v>13.290632</v>
      </c>
      <c r="T9">
        <v>0</v>
      </c>
      <c r="U9">
        <v>400.59538199999997</v>
      </c>
      <c r="V9">
        <v>0</v>
      </c>
      <c r="W9">
        <v>0</v>
      </c>
      <c r="X9">
        <v>69.582043999999996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4.2956120000000002</v>
      </c>
      <c r="AF9">
        <v>6.1308490000000004</v>
      </c>
      <c r="AG9">
        <v>41.785435999999997</v>
      </c>
      <c r="AH9">
        <v>0</v>
      </c>
      <c r="AI9">
        <v>0</v>
      </c>
      <c r="AJ9">
        <v>0</v>
      </c>
      <c r="AK9">
        <v>50.742082000000003</v>
      </c>
      <c r="AL9">
        <v>10.004123</v>
      </c>
      <c r="AM9">
        <v>0</v>
      </c>
      <c r="AN9">
        <v>0.47579399999999999</v>
      </c>
      <c r="AO9">
        <v>0</v>
      </c>
      <c r="AP9">
        <v>2.450809</v>
      </c>
      <c r="AQ9">
        <v>0</v>
      </c>
      <c r="AR9">
        <v>19.009554999999999</v>
      </c>
      <c r="AS9">
        <v>15.184456000000001</v>
      </c>
      <c r="AT9">
        <v>11.010465999999999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1489.0392099999995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360.00878799999998</v>
      </c>
      <c r="L10">
        <v>209.49539999999999</v>
      </c>
      <c r="M10">
        <v>41.349609000000001</v>
      </c>
      <c r="N10">
        <v>77.721166999999994</v>
      </c>
      <c r="O10">
        <v>62.210759000000003</v>
      </c>
      <c r="P10">
        <v>65.553405999999995</v>
      </c>
      <c r="Q10">
        <v>6.610106</v>
      </c>
      <c r="R10">
        <v>21.197925000000001</v>
      </c>
      <c r="S10">
        <v>13.290632</v>
      </c>
      <c r="T10">
        <v>0</v>
      </c>
      <c r="U10">
        <v>400.59538199999997</v>
      </c>
      <c r="V10">
        <v>0</v>
      </c>
      <c r="W10">
        <v>0</v>
      </c>
      <c r="X10">
        <v>69.582043999999996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4.2956120000000002</v>
      </c>
      <c r="AF10">
        <v>6.1308490000000004</v>
      </c>
      <c r="AG10">
        <v>41.785435999999997</v>
      </c>
      <c r="AH10">
        <v>0</v>
      </c>
      <c r="AI10">
        <v>0</v>
      </c>
      <c r="AJ10">
        <v>0</v>
      </c>
      <c r="AK10">
        <v>50.742082000000003</v>
      </c>
      <c r="AL10">
        <v>10.004123</v>
      </c>
      <c r="AM10">
        <v>0</v>
      </c>
      <c r="AN10">
        <v>0.47579399999999999</v>
      </c>
      <c r="AO10">
        <v>0</v>
      </c>
      <c r="AP10">
        <v>2.450809</v>
      </c>
      <c r="AQ10">
        <v>0</v>
      </c>
      <c r="AR10">
        <v>19.009554999999999</v>
      </c>
      <c r="AS10">
        <v>15.184456000000001</v>
      </c>
      <c r="AT10">
        <v>11.90967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1489.6036039999997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360.00878799999998</v>
      </c>
      <c r="L11">
        <v>209.49539999999999</v>
      </c>
      <c r="M11">
        <v>42.973368000000001</v>
      </c>
      <c r="N11">
        <v>77.721166999999994</v>
      </c>
      <c r="O11">
        <v>91.186172999999997</v>
      </c>
      <c r="P11">
        <v>65.553405999999995</v>
      </c>
      <c r="Q11">
        <v>6.610106</v>
      </c>
      <c r="R11">
        <v>21.197925000000001</v>
      </c>
      <c r="S11">
        <v>13.290632</v>
      </c>
      <c r="T11">
        <v>0</v>
      </c>
      <c r="U11">
        <v>400.59538199999997</v>
      </c>
      <c r="V11">
        <v>0</v>
      </c>
      <c r="W11">
        <v>0</v>
      </c>
      <c r="X11">
        <v>67.803411999999994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4.2956120000000002</v>
      </c>
      <c r="AF11">
        <v>6.1308490000000004</v>
      </c>
      <c r="AG11">
        <v>41.785435999999997</v>
      </c>
      <c r="AH11">
        <v>0</v>
      </c>
      <c r="AI11">
        <v>0</v>
      </c>
      <c r="AJ11">
        <v>0</v>
      </c>
      <c r="AK11">
        <v>50.742082000000003</v>
      </c>
      <c r="AL11">
        <v>10.004123</v>
      </c>
      <c r="AM11">
        <v>0</v>
      </c>
      <c r="AN11">
        <v>0.47579399999999999</v>
      </c>
      <c r="AO11">
        <v>0</v>
      </c>
      <c r="AP11">
        <v>2.450809</v>
      </c>
      <c r="AQ11">
        <v>0</v>
      </c>
      <c r="AR11">
        <v>19.009554999999999</v>
      </c>
      <c r="AS11">
        <v>15.184456000000001</v>
      </c>
      <c r="AT11">
        <v>14.345939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1520.8604139999995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360.00878799999998</v>
      </c>
      <c r="L12">
        <v>209.49539999999999</v>
      </c>
      <c r="M12">
        <v>42.973368000000001</v>
      </c>
      <c r="N12">
        <v>77.721166999999994</v>
      </c>
      <c r="O12">
        <v>90.028687000000005</v>
      </c>
      <c r="P12">
        <v>65.553405999999995</v>
      </c>
      <c r="Q12">
        <v>6.610106</v>
      </c>
      <c r="R12">
        <v>21.197925000000001</v>
      </c>
      <c r="S12">
        <v>13.290632</v>
      </c>
      <c r="T12">
        <v>0</v>
      </c>
      <c r="U12">
        <v>400.59538199999997</v>
      </c>
      <c r="V12">
        <v>0</v>
      </c>
      <c r="W12">
        <v>0</v>
      </c>
      <c r="X12">
        <v>67.803411999999994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4.2956120000000002</v>
      </c>
      <c r="AF12">
        <v>6.1308490000000004</v>
      </c>
      <c r="AG12">
        <v>41.785435999999997</v>
      </c>
      <c r="AH12">
        <v>0</v>
      </c>
      <c r="AI12">
        <v>0</v>
      </c>
      <c r="AJ12">
        <v>0</v>
      </c>
      <c r="AK12">
        <v>50.742082000000003</v>
      </c>
      <c r="AL12">
        <v>10.004123</v>
      </c>
      <c r="AM12">
        <v>0</v>
      </c>
      <c r="AN12">
        <v>0.47579399999999999</v>
      </c>
      <c r="AO12">
        <v>0</v>
      </c>
      <c r="AP12">
        <v>2.450809</v>
      </c>
      <c r="AQ12">
        <v>0</v>
      </c>
      <c r="AR12">
        <v>19.009554999999999</v>
      </c>
      <c r="AS12">
        <v>15.184456000000001</v>
      </c>
      <c r="AT12">
        <v>12.741911999999999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1518.0989009999996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360.15915200000001</v>
      </c>
      <c r="L13">
        <v>209.49539999999999</v>
      </c>
      <c r="M13">
        <v>42.413243000000001</v>
      </c>
      <c r="N13">
        <v>77.721166999999994</v>
      </c>
      <c r="O13">
        <v>62.545569</v>
      </c>
      <c r="P13">
        <v>65.553405999999995</v>
      </c>
      <c r="Q13">
        <v>6.610106</v>
      </c>
      <c r="R13">
        <v>21.197925000000001</v>
      </c>
      <c r="S13">
        <v>13.290632</v>
      </c>
      <c r="T13">
        <v>0</v>
      </c>
      <c r="U13">
        <v>400.59538199999997</v>
      </c>
      <c r="V13">
        <v>0</v>
      </c>
      <c r="W13">
        <v>0</v>
      </c>
      <c r="X13">
        <v>67.557762999999994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4.2956120000000002</v>
      </c>
      <c r="AF13">
        <v>6.1308490000000004</v>
      </c>
      <c r="AG13">
        <v>41.785435999999997</v>
      </c>
      <c r="AH13">
        <v>0</v>
      </c>
      <c r="AI13">
        <v>0</v>
      </c>
      <c r="AJ13">
        <v>0</v>
      </c>
      <c r="AK13">
        <v>50.742082000000003</v>
      </c>
      <c r="AL13">
        <v>10.004123</v>
      </c>
      <c r="AM13">
        <v>0</v>
      </c>
      <c r="AN13">
        <v>0.47579399999999999</v>
      </c>
      <c r="AO13">
        <v>0</v>
      </c>
      <c r="AP13">
        <v>2.450809</v>
      </c>
      <c r="AQ13">
        <v>0</v>
      </c>
      <c r="AR13">
        <v>19.009554999999999</v>
      </c>
      <c r="AS13">
        <v>15.184456000000001</v>
      </c>
      <c r="AT13">
        <v>12.05316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1489.2716209999994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360.155415</v>
      </c>
      <c r="L14">
        <v>209.49539999999999</v>
      </c>
      <c r="M14">
        <v>42.413243000000001</v>
      </c>
      <c r="N14">
        <v>77.721166999999994</v>
      </c>
      <c r="O14">
        <v>70.198369</v>
      </c>
      <c r="P14">
        <v>65.553405999999995</v>
      </c>
      <c r="Q14">
        <v>6.610106</v>
      </c>
      <c r="R14">
        <v>21.197925000000001</v>
      </c>
      <c r="S14">
        <v>13.290632</v>
      </c>
      <c r="T14">
        <v>0</v>
      </c>
      <c r="U14">
        <v>400.59538199999997</v>
      </c>
      <c r="V14">
        <v>0</v>
      </c>
      <c r="W14">
        <v>0</v>
      </c>
      <c r="X14">
        <v>67.557762999999994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4.2956120000000002</v>
      </c>
      <c r="AF14">
        <v>6.1308490000000004</v>
      </c>
      <c r="AG14">
        <v>41.785435999999997</v>
      </c>
      <c r="AH14">
        <v>0</v>
      </c>
      <c r="AI14">
        <v>0</v>
      </c>
      <c r="AJ14">
        <v>0</v>
      </c>
      <c r="AK14">
        <v>50.742082000000003</v>
      </c>
      <c r="AL14">
        <v>10.004123</v>
      </c>
      <c r="AM14">
        <v>0</v>
      </c>
      <c r="AN14">
        <v>0.47579399999999999</v>
      </c>
      <c r="AO14">
        <v>0</v>
      </c>
      <c r="AP14">
        <v>2.450809</v>
      </c>
      <c r="AQ14">
        <v>0</v>
      </c>
      <c r="AR14">
        <v>19.009554999999999</v>
      </c>
      <c r="AS14">
        <v>15.184456000000001</v>
      </c>
      <c r="AT14">
        <v>14.234208000000001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1499.1017319999996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360.15915200000001</v>
      </c>
      <c r="L15">
        <v>209.49539999999999</v>
      </c>
      <c r="M15">
        <v>45.586523999999997</v>
      </c>
      <c r="N15">
        <v>77.721166999999994</v>
      </c>
      <c r="O15">
        <v>62.545569</v>
      </c>
      <c r="P15">
        <v>65.553405999999995</v>
      </c>
      <c r="Q15">
        <v>6.610106</v>
      </c>
      <c r="R15">
        <v>21.197925000000001</v>
      </c>
      <c r="S15">
        <v>13.290632</v>
      </c>
      <c r="T15">
        <v>0</v>
      </c>
      <c r="U15">
        <v>400.59538199999997</v>
      </c>
      <c r="V15">
        <v>0</v>
      </c>
      <c r="W15">
        <v>0</v>
      </c>
      <c r="X15">
        <v>69.378386000000006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4.2956120000000002</v>
      </c>
      <c r="AF15">
        <v>6.1308490000000004</v>
      </c>
      <c r="AG15">
        <v>41.785435999999997</v>
      </c>
      <c r="AH15">
        <v>0</v>
      </c>
      <c r="AI15">
        <v>0</v>
      </c>
      <c r="AJ15">
        <v>0</v>
      </c>
      <c r="AK15">
        <v>50.742082000000003</v>
      </c>
      <c r="AL15">
        <v>10.004123</v>
      </c>
      <c r="AM15">
        <v>0</v>
      </c>
      <c r="AN15">
        <v>0.47579399999999999</v>
      </c>
      <c r="AO15">
        <v>0</v>
      </c>
      <c r="AP15">
        <v>2.450809</v>
      </c>
      <c r="AQ15">
        <v>0</v>
      </c>
      <c r="AR15">
        <v>19.009554999999999</v>
      </c>
      <c r="AS15">
        <v>14.798411</v>
      </c>
      <c r="AT15">
        <v>11.373974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1493.2002939999998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360.155415</v>
      </c>
      <c r="L16">
        <v>209.49539999999999</v>
      </c>
      <c r="M16">
        <v>45.586523999999997</v>
      </c>
      <c r="N16">
        <v>77.721166999999994</v>
      </c>
      <c r="O16">
        <v>76.894569000000004</v>
      </c>
      <c r="P16">
        <v>65.553405999999995</v>
      </c>
      <c r="Q16">
        <v>6.610106</v>
      </c>
      <c r="R16">
        <v>21.197925000000001</v>
      </c>
      <c r="S16">
        <v>13.290632</v>
      </c>
      <c r="T16">
        <v>0</v>
      </c>
      <c r="U16">
        <v>400.59538199999997</v>
      </c>
      <c r="V16">
        <v>0</v>
      </c>
      <c r="W16">
        <v>0</v>
      </c>
      <c r="X16">
        <v>69.378386000000006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4.2956120000000002</v>
      </c>
      <c r="AF16">
        <v>6.1308490000000004</v>
      </c>
      <c r="AG16">
        <v>41.785435999999997</v>
      </c>
      <c r="AH16">
        <v>0</v>
      </c>
      <c r="AI16">
        <v>0</v>
      </c>
      <c r="AJ16">
        <v>0</v>
      </c>
      <c r="AK16">
        <v>50.742082000000003</v>
      </c>
      <c r="AL16">
        <v>10.004123</v>
      </c>
      <c r="AM16">
        <v>0</v>
      </c>
      <c r="AN16">
        <v>0.47579399999999999</v>
      </c>
      <c r="AO16">
        <v>0</v>
      </c>
      <c r="AP16">
        <v>2.450809</v>
      </c>
      <c r="AQ16">
        <v>0</v>
      </c>
      <c r="AR16">
        <v>19.009554999999999</v>
      </c>
      <c r="AS16">
        <v>14.798411</v>
      </c>
      <c r="AT16">
        <v>14.345939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1510.5175219999999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360.15915200000001</v>
      </c>
      <c r="L17">
        <v>209.49539999999999</v>
      </c>
      <c r="M17">
        <v>45.586523999999997</v>
      </c>
      <c r="N17">
        <v>77.721166999999994</v>
      </c>
      <c r="O17">
        <v>62.545569</v>
      </c>
      <c r="P17">
        <v>65.553405999999995</v>
      </c>
      <c r="Q17">
        <v>6.610106</v>
      </c>
      <c r="R17">
        <v>21.197925000000001</v>
      </c>
      <c r="S17">
        <v>13.290632</v>
      </c>
      <c r="T17">
        <v>0</v>
      </c>
      <c r="U17">
        <v>400.59538199999997</v>
      </c>
      <c r="V17">
        <v>0</v>
      </c>
      <c r="W17">
        <v>0</v>
      </c>
      <c r="X17">
        <v>67.557762999999994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4.2956120000000002</v>
      </c>
      <c r="AF17">
        <v>6.1308490000000004</v>
      </c>
      <c r="AG17">
        <v>41.785435999999997</v>
      </c>
      <c r="AH17">
        <v>0</v>
      </c>
      <c r="AI17">
        <v>0</v>
      </c>
      <c r="AJ17">
        <v>0</v>
      </c>
      <c r="AK17">
        <v>50.742082000000003</v>
      </c>
      <c r="AL17">
        <v>10.004123</v>
      </c>
      <c r="AM17">
        <v>0</v>
      </c>
      <c r="AN17">
        <v>0.47579399999999999</v>
      </c>
      <c r="AO17">
        <v>0</v>
      </c>
      <c r="AP17">
        <v>2.6958899999999999</v>
      </c>
      <c r="AQ17">
        <v>0</v>
      </c>
      <c r="AR17">
        <v>19.009554999999999</v>
      </c>
      <c r="AS17">
        <v>14.798411</v>
      </c>
      <c r="AT17">
        <v>14.157679999999999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1494.4084579999997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360.155415</v>
      </c>
      <c r="L18">
        <v>209.49539999999999</v>
      </c>
      <c r="M18">
        <v>44.570653</v>
      </c>
      <c r="N18">
        <v>77.721166999999994</v>
      </c>
      <c r="O18">
        <v>62.545569</v>
      </c>
      <c r="P18">
        <v>65.553405999999995</v>
      </c>
      <c r="Q18">
        <v>6.610106</v>
      </c>
      <c r="R18">
        <v>21.197925000000001</v>
      </c>
      <c r="S18">
        <v>13.290632</v>
      </c>
      <c r="T18">
        <v>0</v>
      </c>
      <c r="U18">
        <v>400.59538199999997</v>
      </c>
      <c r="V18">
        <v>0</v>
      </c>
      <c r="W18">
        <v>0</v>
      </c>
      <c r="X18">
        <v>67.557762999999994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4.2956120000000002</v>
      </c>
      <c r="AF18">
        <v>6.1308490000000004</v>
      </c>
      <c r="AG18">
        <v>41.785435999999997</v>
      </c>
      <c r="AH18">
        <v>0</v>
      </c>
      <c r="AI18">
        <v>0</v>
      </c>
      <c r="AJ18">
        <v>0</v>
      </c>
      <c r="AK18">
        <v>50.742082000000003</v>
      </c>
      <c r="AL18">
        <v>10.004123</v>
      </c>
      <c r="AM18">
        <v>0</v>
      </c>
      <c r="AN18">
        <v>0.47579399999999999</v>
      </c>
      <c r="AO18">
        <v>0</v>
      </c>
      <c r="AP18">
        <v>2.6958899999999999</v>
      </c>
      <c r="AQ18">
        <v>0</v>
      </c>
      <c r="AR18">
        <v>19.009554999999999</v>
      </c>
      <c r="AS18">
        <v>14.798411</v>
      </c>
      <c r="AT18">
        <v>14.345939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1493.5771089999996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360.15915200000001</v>
      </c>
      <c r="L19">
        <v>209.49539999999999</v>
      </c>
      <c r="M19">
        <v>41.349609000000001</v>
      </c>
      <c r="N19">
        <v>77.721166999999994</v>
      </c>
      <c r="O19">
        <v>65.415368999999998</v>
      </c>
      <c r="P19">
        <v>65.553405999999995</v>
      </c>
      <c r="Q19">
        <v>6.610106</v>
      </c>
      <c r="R19">
        <v>21.197925000000001</v>
      </c>
      <c r="S19">
        <v>13.290632</v>
      </c>
      <c r="T19">
        <v>0</v>
      </c>
      <c r="U19">
        <v>400.59538199999997</v>
      </c>
      <c r="V19">
        <v>0</v>
      </c>
      <c r="W19">
        <v>0</v>
      </c>
      <c r="X19">
        <v>67.557762999999994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4.2956120000000002</v>
      </c>
      <c r="AF19">
        <v>6.1308490000000004</v>
      </c>
      <c r="AG19">
        <v>41.785435999999997</v>
      </c>
      <c r="AH19">
        <v>0</v>
      </c>
      <c r="AI19">
        <v>0</v>
      </c>
      <c r="AJ19">
        <v>0</v>
      </c>
      <c r="AK19">
        <v>50.742082000000003</v>
      </c>
      <c r="AL19">
        <v>2.2231380000000001</v>
      </c>
      <c r="AM19">
        <v>0</v>
      </c>
      <c r="AN19">
        <v>0.47579399999999999</v>
      </c>
      <c r="AO19">
        <v>0</v>
      </c>
      <c r="AP19">
        <v>2.6958899999999999</v>
      </c>
      <c r="AQ19">
        <v>0</v>
      </c>
      <c r="AR19">
        <v>19.009554999999999</v>
      </c>
      <c r="AS19">
        <v>14.798411</v>
      </c>
      <c r="AT19">
        <v>13.58372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1484.6863979999998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360.155415</v>
      </c>
      <c r="L20">
        <v>209.49539999999999</v>
      </c>
      <c r="M20">
        <v>41.349609000000001</v>
      </c>
      <c r="N20">
        <v>77.721166999999994</v>
      </c>
      <c r="O20">
        <v>62.545569</v>
      </c>
      <c r="P20">
        <v>65.553405999999995</v>
      </c>
      <c r="Q20">
        <v>6.610106</v>
      </c>
      <c r="R20">
        <v>21.197925000000001</v>
      </c>
      <c r="S20">
        <v>13.290632</v>
      </c>
      <c r="T20">
        <v>0</v>
      </c>
      <c r="U20">
        <v>400.59538199999997</v>
      </c>
      <c r="V20">
        <v>0</v>
      </c>
      <c r="W20">
        <v>0</v>
      </c>
      <c r="X20">
        <v>67.557762999999994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4.2956120000000002</v>
      </c>
      <c r="AF20">
        <v>6.1308490000000004</v>
      </c>
      <c r="AG20">
        <v>41.785435999999997</v>
      </c>
      <c r="AH20">
        <v>0</v>
      </c>
      <c r="AI20">
        <v>0</v>
      </c>
      <c r="AJ20">
        <v>0</v>
      </c>
      <c r="AK20">
        <v>50.742082000000003</v>
      </c>
      <c r="AL20">
        <v>2.2231380000000001</v>
      </c>
      <c r="AM20">
        <v>0</v>
      </c>
      <c r="AN20">
        <v>0.47579399999999999</v>
      </c>
      <c r="AO20">
        <v>0</v>
      </c>
      <c r="AP20">
        <v>2.6958899999999999</v>
      </c>
      <c r="AQ20">
        <v>0</v>
      </c>
      <c r="AR20">
        <v>19.009554999999999</v>
      </c>
      <c r="AS20">
        <v>15.184456000000001</v>
      </c>
      <c r="AT20">
        <v>14.345939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1482.9611249999998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360.15915200000001</v>
      </c>
      <c r="L21">
        <v>209.49539999999999</v>
      </c>
      <c r="M21">
        <v>41.349609000000001</v>
      </c>
      <c r="N21">
        <v>77.721166999999994</v>
      </c>
      <c r="O21">
        <v>101.766169</v>
      </c>
      <c r="P21">
        <v>65.553405999999995</v>
      </c>
      <c r="Q21">
        <v>6.610106</v>
      </c>
      <c r="R21">
        <v>20.530432999999999</v>
      </c>
      <c r="S21">
        <v>12.899547</v>
      </c>
      <c r="T21">
        <v>0</v>
      </c>
      <c r="U21">
        <v>400.59538199999997</v>
      </c>
      <c r="V21">
        <v>0</v>
      </c>
      <c r="W21">
        <v>0</v>
      </c>
      <c r="X21">
        <v>57.708295999999997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4.2956120000000002</v>
      </c>
      <c r="AF21">
        <v>6.1308490000000004</v>
      </c>
      <c r="AG21">
        <v>41.785435999999997</v>
      </c>
      <c r="AH21">
        <v>0</v>
      </c>
      <c r="AI21">
        <v>0</v>
      </c>
      <c r="AJ21">
        <v>0</v>
      </c>
      <c r="AK21">
        <v>50.742082000000003</v>
      </c>
      <c r="AL21">
        <v>2.2231380000000001</v>
      </c>
      <c r="AM21">
        <v>0</v>
      </c>
      <c r="AN21">
        <v>0.47579399999999999</v>
      </c>
      <c r="AO21">
        <v>0</v>
      </c>
      <c r="AP21">
        <v>2.6958899999999999</v>
      </c>
      <c r="AQ21">
        <v>0</v>
      </c>
      <c r="AR21">
        <v>22.177814000000001</v>
      </c>
      <c r="AS21">
        <v>14.798411</v>
      </c>
      <c r="AT21">
        <v>13.526324000000001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1513.2400169999994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360.155415</v>
      </c>
      <c r="L22">
        <v>209.49539999999999</v>
      </c>
      <c r="M22">
        <v>41.349609000000001</v>
      </c>
      <c r="N22">
        <v>95.896567000000005</v>
      </c>
      <c r="O22">
        <v>91.243568999999994</v>
      </c>
      <c r="P22">
        <v>65.553405999999995</v>
      </c>
      <c r="Q22">
        <v>6.610106</v>
      </c>
      <c r="R22">
        <v>20.530432999999999</v>
      </c>
      <c r="S22">
        <v>12.899547</v>
      </c>
      <c r="T22">
        <v>0</v>
      </c>
      <c r="U22">
        <v>400.59538199999997</v>
      </c>
      <c r="V22">
        <v>0</v>
      </c>
      <c r="W22">
        <v>0</v>
      </c>
      <c r="X22">
        <v>52.613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4.2956120000000002</v>
      </c>
      <c r="AF22">
        <v>6.1308490000000004</v>
      </c>
      <c r="AG22">
        <v>41.785435999999997</v>
      </c>
      <c r="AH22">
        <v>0</v>
      </c>
      <c r="AI22">
        <v>0</v>
      </c>
      <c r="AJ22">
        <v>0</v>
      </c>
      <c r="AK22">
        <v>50.742082000000003</v>
      </c>
      <c r="AL22">
        <v>2.2231380000000001</v>
      </c>
      <c r="AM22">
        <v>0</v>
      </c>
      <c r="AN22">
        <v>0.47579399999999999</v>
      </c>
      <c r="AO22">
        <v>0</v>
      </c>
      <c r="AP22">
        <v>2.6958899999999999</v>
      </c>
      <c r="AQ22">
        <v>0</v>
      </c>
      <c r="AR22">
        <v>22.177814000000001</v>
      </c>
      <c r="AS22">
        <v>14.798411</v>
      </c>
      <c r="AT22">
        <v>11.756614000000001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1514.0240739999992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359.94942200000003</v>
      </c>
      <c r="L23">
        <v>209.49539999999999</v>
      </c>
      <c r="M23">
        <v>61.438209000000001</v>
      </c>
      <c r="N23">
        <v>112.998375</v>
      </c>
      <c r="O23">
        <v>73.823882999999995</v>
      </c>
      <c r="P23">
        <v>65.553405999999995</v>
      </c>
      <c r="Q23">
        <v>6.610106</v>
      </c>
      <c r="R23">
        <v>13.913233</v>
      </c>
      <c r="S23">
        <v>12.182604</v>
      </c>
      <c r="T23">
        <v>0</v>
      </c>
      <c r="U23">
        <v>400.59538199999997</v>
      </c>
      <c r="V23">
        <v>0</v>
      </c>
      <c r="W23">
        <v>0</v>
      </c>
      <c r="X23">
        <v>73.972047000000003</v>
      </c>
      <c r="Y23">
        <v>0</v>
      </c>
      <c r="Z23">
        <v>0</v>
      </c>
      <c r="AA23">
        <v>0</v>
      </c>
      <c r="AB23">
        <v>0</v>
      </c>
      <c r="AC23">
        <v>9.2578220000000009</v>
      </c>
      <c r="AD23">
        <v>0</v>
      </c>
      <c r="AE23">
        <v>4.2956120000000002</v>
      </c>
      <c r="AF23">
        <v>6.1308490000000004</v>
      </c>
      <c r="AG23">
        <v>41.785435999999997</v>
      </c>
      <c r="AH23">
        <v>0</v>
      </c>
      <c r="AI23">
        <v>0</v>
      </c>
      <c r="AJ23">
        <v>0</v>
      </c>
      <c r="AK23">
        <v>50.742082000000003</v>
      </c>
      <c r="AL23">
        <v>22.231383999999998</v>
      </c>
      <c r="AM23">
        <v>0</v>
      </c>
      <c r="AN23">
        <v>0.47579399999999999</v>
      </c>
      <c r="AO23">
        <v>0</v>
      </c>
      <c r="AP23">
        <v>2.6958899999999999</v>
      </c>
      <c r="AQ23">
        <v>0</v>
      </c>
      <c r="AR23">
        <v>22.177814000000001</v>
      </c>
      <c r="AS23">
        <v>14.798411</v>
      </c>
      <c r="AT23">
        <v>14.345939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1579.4690999999993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359.94493599999998</v>
      </c>
      <c r="L24">
        <v>209.49539999999999</v>
      </c>
      <c r="M24">
        <v>88.007199999999997</v>
      </c>
      <c r="N24">
        <v>112.998375</v>
      </c>
      <c r="O24">
        <v>101.268737</v>
      </c>
      <c r="P24">
        <v>78.510075000000001</v>
      </c>
      <c r="Q24">
        <v>6.610106</v>
      </c>
      <c r="R24">
        <v>12.305099999999999</v>
      </c>
      <c r="S24">
        <v>12.182604</v>
      </c>
      <c r="T24">
        <v>0</v>
      </c>
      <c r="U24">
        <v>400.59538199999997</v>
      </c>
      <c r="V24">
        <v>0</v>
      </c>
      <c r="W24">
        <v>0</v>
      </c>
      <c r="X24">
        <v>79.847498000000002</v>
      </c>
      <c r="Y24">
        <v>0</v>
      </c>
      <c r="Z24">
        <v>0</v>
      </c>
      <c r="AA24">
        <v>0</v>
      </c>
      <c r="AB24">
        <v>0</v>
      </c>
      <c r="AC24">
        <v>9.2578220000000009</v>
      </c>
      <c r="AD24">
        <v>0</v>
      </c>
      <c r="AE24">
        <v>4.2956120000000002</v>
      </c>
      <c r="AF24">
        <v>6.1308490000000004</v>
      </c>
      <c r="AG24">
        <v>41.785435999999997</v>
      </c>
      <c r="AH24">
        <v>0</v>
      </c>
      <c r="AI24">
        <v>0</v>
      </c>
      <c r="AJ24">
        <v>0</v>
      </c>
      <c r="AK24">
        <v>50.742082000000003</v>
      </c>
      <c r="AL24">
        <v>51.132182999999998</v>
      </c>
      <c r="AM24">
        <v>0</v>
      </c>
      <c r="AN24">
        <v>0.47579399999999999</v>
      </c>
      <c r="AO24">
        <v>0</v>
      </c>
      <c r="AP24">
        <v>2.6958899999999999</v>
      </c>
      <c r="AQ24">
        <v>0</v>
      </c>
      <c r="AR24">
        <v>22.177814000000001</v>
      </c>
      <c r="AS24">
        <v>14.798411</v>
      </c>
      <c r="AT24">
        <v>14.345939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1679.6032449999996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359.94942200000003</v>
      </c>
      <c r="L25">
        <v>209.49539999999999</v>
      </c>
      <c r="M25">
        <v>88.007199999999997</v>
      </c>
      <c r="N25">
        <v>112.998375</v>
      </c>
      <c r="O25">
        <v>66.496326999999994</v>
      </c>
      <c r="P25">
        <v>78.510075000000001</v>
      </c>
      <c r="Q25">
        <v>6.610106</v>
      </c>
      <c r="R25">
        <v>11.890537999999999</v>
      </c>
      <c r="S25">
        <v>12.182604</v>
      </c>
      <c r="T25">
        <v>0</v>
      </c>
      <c r="U25">
        <v>400.59538199999997</v>
      </c>
      <c r="V25">
        <v>0</v>
      </c>
      <c r="W25">
        <v>0</v>
      </c>
      <c r="X25">
        <v>116.95477700000001</v>
      </c>
      <c r="Y25">
        <v>0</v>
      </c>
      <c r="Z25">
        <v>0</v>
      </c>
      <c r="AA25">
        <v>0</v>
      </c>
      <c r="AB25">
        <v>0</v>
      </c>
      <c r="AC25">
        <v>9.2578220000000009</v>
      </c>
      <c r="AD25">
        <v>0</v>
      </c>
      <c r="AE25">
        <v>4.2956120000000002</v>
      </c>
      <c r="AF25">
        <v>6.1308490000000004</v>
      </c>
      <c r="AG25">
        <v>41.785435999999997</v>
      </c>
      <c r="AH25">
        <v>0</v>
      </c>
      <c r="AI25">
        <v>0</v>
      </c>
      <c r="AJ25">
        <v>0</v>
      </c>
      <c r="AK25">
        <v>50.742082000000003</v>
      </c>
      <c r="AL25">
        <v>51.132182999999998</v>
      </c>
      <c r="AM25">
        <v>0</v>
      </c>
      <c r="AN25">
        <v>0.47579399999999999</v>
      </c>
      <c r="AO25">
        <v>0</v>
      </c>
      <c r="AP25">
        <v>2.450809</v>
      </c>
      <c r="AQ25">
        <v>0</v>
      </c>
      <c r="AR25">
        <v>22.177814000000001</v>
      </c>
      <c r="AS25">
        <v>14.798411</v>
      </c>
      <c r="AT25">
        <v>14.345939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1681.2829569999992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359.94493599999998</v>
      </c>
      <c r="L26">
        <v>209.49539999999999</v>
      </c>
      <c r="M26">
        <v>88.007199999999997</v>
      </c>
      <c r="N26">
        <v>112.998375</v>
      </c>
      <c r="O26">
        <v>99.441631000000001</v>
      </c>
      <c r="P26">
        <v>78.510075000000001</v>
      </c>
      <c r="Q26">
        <v>6.610106</v>
      </c>
      <c r="R26">
        <v>13.913233</v>
      </c>
      <c r="S26">
        <v>12.182604</v>
      </c>
      <c r="T26">
        <v>0</v>
      </c>
      <c r="U26">
        <v>400.59538199999997</v>
      </c>
      <c r="V26">
        <v>0</v>
      </c>
      <c r="W26">
        <v>0</v>
      </c>
      <c r="X26">
        <v>116.95477700000001</v>
      </c>
      <c r="Y26">
        <v>0</v>
      </c>
      <c r="Z26">
        <v>0</v>
      </c>
      <c r="AA26">
        <v>0</v>
      </c>
      <c r="AB26">
        <v>0</v>
      </c>
      <c r="AC26">
        <v>9.2578220000000009</v>
      </c>
      <c r="AD26">
        <v>0</v>
      </c>
      <c r="AE26">
        <v>4.2956120000000002</v>
      </c>
      <c r="AF26">
        <v>6.1308490000000004</v>
      </c>
      <c r="AG26">
        <v>41.785435999999997</v>
      </c>
      <c r="AH26">
        <v>22.375734999999999</v>
      </c>
      <c r="AI26">
        <v>0</v>
      </c>
      <c r="AJ26">
        <v>0</v>
      </c>
      <c r="AK26">
        <v>50.742082000000003</v>
      </c>
      <c r="AL26">
        <v>51.132182999999998</v>
      </c>
      <c r="AM26">
        <v>0</v>
      </c>
      <c r="AN26">
        <v>0.47579399999999999</v>
      </c>
      <c r="AO26">
        <v>0</v>
      </c>
      <c r="AP26">
        <v>2.450809</v>
      </c>
      <c r="AQ26">
        <v>0</v>
      </c>
      <c r="AR26">
        <v>22.177814000000001</v>
      </c>
      <c r="AS26">
        <v>15.184456000000001</v>
      </c>
      <c r="AT26">
        <v>14.345939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1739.0082499999994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526.04157799999996</v>
      </c>
      <c r="L27">
        <v>219.06139999999999</v>
      </c>
      <c r="M27">
        <v>88.007199999999997</v>
      </c>
      <c r="N27">
        <v>112.998375</v>
      </c>
      <c r="O27">
        <v>118.298537</v>
      </c>
      <c r="P27">
        <v>78.510075000000001</v>
      </c>
      <c r="Q27">
        <v>10.993065</v>
      </c>
      <c r="R27">
        <v>21.473469999999999</v>
      </c>
      <c r="S27">
        <v>13.838077</v>
      </c>
      <c r="T27">
        <v>0</v>
      </c>
      <c r="U27">
        <v>400.59538199999997</v>
      </c>
      <c r="V27">
        <v>0</v>
      </c>
      <c r="W27">
        <v>0</v>
      </c>
      <c r="X27">
        <v>116.95477700000001</v>
      </c>
      <c r="Y27">
        <v>0</v>
      </c>
      <c r="Z27">
        <v>0</v>
      </c>
      <c r="AA27">
        <v>0</v>
      </c>
      <c r="AB27">
        <v>0</v>
      </c>
      <c r="AC27">
        <v>9.2578220000000009</v>
      </c>
      <c r="AD27">
        <v>8.7193129999999996</v>
      </c>
      <c r="AE27">
        <v>13.500496</v>
      </c>
      <c r="AF27">
        <v>6.1308490000000004</v>
      </c>
      <c r="AG27">
        <v>41.785435999999997</v>
      </c>
      <c r="AH27">
        <v>44.751469999999998</v>
      </c>
      <c r="AI27">
        <v>0</v>
      </c>
      <c r="AJ27">
        <v>0</v>
      </c>
      <c r="AK27">
        <v>50.742082000000003</v>
      </c>
      <c r="AL27">
        <v>51.132182999999998</v>
      </c>
      <c r="AM27">
        <v>0</v>
      </c>
      <c r="AN27">
        <v>0.47579399999999999</v>
      </c>
      <c r="AO27">
        <v>0</v>
      </c>
      <c r="AP27">
        <v>2.450809</v>
      </c>
      <c r="AQ27">
        <v>14.885653</v>
      </c>
      <c r="AR27">
        <v>22.177814000000001</v>
      </c>
      <c r="AS27">
        <v>15.184456000000001</v>
      </c>
      <c r="AT27">
        <v>14.345939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2002.3120519999993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575.30775400000005</v>
      </c>
      <c r="L28">
        <v>238.1934</v>
      </c>
      <c r="M28">
        <v>88.007199999999997</v>
      </c>
      <c r="N28">
        <v>112.998375</v>
      </c>
      <c r="O28">
        <v>118.298537</v>
      </c>
      <c r="P28">
        <v>99.456506000000005</v>
      </c>
      <c r="Q28">
        <v>17.402284999999999</v>
      </c>
      <c r="R28">
        <v>33.914340000000003</v>
      </c>
      <c r="S28">
        <v>21.578026000000001</v>
      </c>
      <c r="T28">
        <v>0</v>
      </c>
      <c r="U28">
        <v>400.59538199999997</v>
      </c>
      <c r="V28">
        <v>0</v>
      </c>
      <c r="W28">
        <v>0</v>
      </c>
      <c r="X28">
        <v>141.11344700000001</v>
      </c>
      <c r="Y28">
        <v>0</v>
      </c>
      <c r="Z28">
        <v>0</v>
      </c>
      <c r="AA28">
        <v>0</v>
      </c>
      <c r="AB28">
        <v>0</v>
      </c>
      <c r="AC28">
        <v>9.2578220000000009</v>
      </c>
      <c r="AD28">
        <v>17.438627</v>
      </c>
      <c r="AE28">
        <v>13.500496</v>
      </c>
      <c r="AF28">
        <v>6.1308490000000004</v>
      </c>
      <c r="AG28">
        <v>41.785435999999997</v>
      </c>
      <c r="AH28">
        <v>67.127205000000004</v>
      </c>
      <c r="AI28">
        <v>0</v>
      </c>
      <c r="AJ28">
        <v>0</v>
      </c>
      <c r="AK28">
        <v>50.742082000000003</v>
      </c>
      <c r="AL28">
        <v>51.132182999999998</v>
      </c>
      <c r="AM28">
        <v>0</v>
      </c>
      <c r="AN28">
        <v>0.47579399999999999</v>
      </c>
      <c r="AO28">
        <v>0</v>
      </c>
      <c r="AP28">
        <v>1.960647</v>
      </c>
      <c r="AQ28">
        <v>29.771305000000002</v>
      </c>
      <c r="AR28">
        <v>22.177814000000001</v>
      </c>
      <c r="AS28">
        <v>15.184456000000001</v>
      </c>
      <c r="AT28">
        <v>14.345939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2187.8959070000001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571.09019999999998</v>
      </c>
      <c r="L29">
        <v>219.06139999999999</v>
      </c>
      <c r="M29">
        <v>88.007199999999997</v>
      </c>
      <c r="N29">
        <v>112.998375</v>
      </c>
      <c r="O29">
        <v>118.298537</v>
      </c>
      <c r="P29">
        <v>99.456506000000005</v>
      </c>
      <c r="Q29">
        <v>17.402284999999999</v>
      </c>
      <c r="R29">
        <v>21.473469999999999</v>
      </c>
      <c r="S29">
        <v>21.578026000000001</v>
      </c>
      <c r="T29">
        <v>0</v>
      </c>
      <c r="U29">
        <v>400.59538199999997</v>
      </c>
      <c r="V29">
        <v>0</v>
      </c>
      <c r="W29">
        <v>0</v>
      </c>
      <c r="X29">
        <v>141.11344700000001</v>
      </c>
      <c r="Y29">
        <v>0</v>
      </c>
      <c r="Z29">
        <v>0</v>
      </c>
      <c r="AA29">
        <v>0</v>
      </c>
      <c r="AB29">
        <v>12.598459999999999</v>
      </c>
      <c r="AC29">
        <v>9.2578220000000009</v>
      </c>
      <c r="AD29">
        <v>26.218596000000002</v>
      </c>
      <c r="AE29">
        <v>13.500496</v>
      </c>
      <c r="AF29">
        <v>8.4888680000000001</v>
      </c>
      <c r="AG29">
        <v>41.785435999999997</v>
      </c>
      <c r="AH29">
        <v>89.502939999999995</v>
      </c>
      <c r="AI29">
        <v>0</v>
      </c>
      <c r="AJ29">
        <v>0</v>
      </c>
      <c r="AK29">
        <v>50.742082000000003</v>
      </c>
      <c r="AL29">
        <v>51.132182999999998</v>
      </c>
      <c r="AM29">
        <v>0</v>
      </c>
      <c r="AN29">
        <v>0.47579399999999999</v>
      </c>
      <c r="AO29">
        <v>0</v>
      </c>
      <c r="AP29">
        <v>1.960647</v>
      </c>
      <c r="AQ29">
        <v>44.656958000000003</v>
      </c>
      <c r="AR29">
        <v>22.177814000000001</v>
      </c>
      <c r="AS29">
        <v>15.184456000000001</v>
      </c>
      <c r="AT29">
        <v>14.345939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2213.1033189999994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590.22220000000004</v>
      </c>
      <c r="L30">
        <v>219.06139999999999</v>
      </c>
      <c r="M30">
        <v>88.007199999999997</v>
      </c>
      <c r="N30">
        <v>112.998375</v>
      </c>
      <c r="O30">
        <v>118.298537</v>
      </c>
      <c r="P30">
        <v>99.456506000000005</v>
      </c>
      <c r="Q30">
        <v>20.874742999999999</v>
      </c>
      <c r="R30">
        <v>40.550370000000001</v>
      </c>
      <c r="S30">
        <v>25.244769999999999</v>
      </c>
      <c r="T30">
        <v>0</v>
      </c>
      <c r="U30">
        <v>400.59538199999997</v>
      </c>
      <c r="V30">
        <v>0</v>
      </c>
      <c r="W30">
        <v>0</v>
      </c>
      <c r="X30">
        <v>141.11344700000001</v>
      </c>
      <c r="Y30">
        <v>0</v>
      </c>
      <c r="Z30">
        <v>6.2693649999999996</v>
      </c>
      <c r="AA30">
        <v>0</v>
      </c>
      <c r="AB30">
        <v>12.598459999999999</v>
      </c>
      <c r="AC30">
        <v>18.515643000000001</v>
      </c>
      <c r="AD30">
        <v>26.218596000000002</v>
      </c>
      <c r="AE30">
        <v>13.500496</v>
      </c>
      <c r="AF30">
        <v>16.977737000000001</v>
      </c>
      <c r="AG30">
        <v>41.785435999999997</v>
      </c>
      <c r="AH30">
        <v>89.502939999999995</v>
      </c>
      <c r="AI30">
        <v>2.4355039999999999</v>
      </c>
      <c r="AJ30">
        <v>0</v>
      </c>
      <c r="AK30">
        <v>50.742082000000003</v>
      </c>
      <c r="AL30">
        <v>22.231383999999998</v>
      </c>
      <c r="AM30">
        <v>0</v>
      </c>
      <c r="AN30">
        <v>0.47579399999999999</v>
      </c>
      <c r="AO30">
        <v>0</v>
      </c>
      <c r="AP30">
        <v>1.960647</v>
      </c>
      <c r="AQ30">
        <v>59.542610000000003</v>
      </c>
      <c r="AR30">
        <v>22.177814000000001</v>
      </c>
      <c r="AS30">
        <v>15.184456000000001</v>
      </c>
      <c r="AT30">
        <v>14.345939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2270.8878329999998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571.09019999999998</v>
      </c>
      <c r="L31">
        <v>219.06139999999999</v>
      </c>
      <c r="M31">
        <v>88.007199999999997</v>
      </c>
      <c r="N31">
        <v>112.998375</v>
      </c>
      <c r="O31">
        <v>118.298537</v>
      </c>
      <c r="P31">
        <v>99.456506000000005</v>
      </c>
      <c r="Q31">
        <v>20.874742999999999</v>
      </c>
      <c r="R31">
        <v>28.109500000000001</v>
      </c>
      <c r="S31">
        <v>17.499658</v>
      </c>
      <c r="T31">
        <v>0</v>
      </c>
      <c r="U31">
        <v>400.59538199999997</v>
      </c>
      <c r="V31">
        <v>0</v>
      </c>
      <c r="W31">
        <v>0</v>
      </c>
      <c r="X31">
        <v>141.11344700000001</v>
      </c>
      <c r="Y31">
        <v>0</v>
      </c>
      <c r="Z31">
        <v>12.538729999999999</v>
      </c>
      <c r="AA31">
        <v>0</v>
      </c>
      <c r="AB31">
        <v>25.196921</v>
      </c>
      <c r="AC31">
        <v>18.533916000000001</v>
      </c>
      <c r="AD31">
        <v>26.218596000000002</v>
      </c>
      <c r="AE31">
        <v>27.000992</v>
      </c>
      <c r="AF31">
        <v>29.239436000000001</v>
      </c>
      <c r="AG31">
        <v>41.785435999999997</v>
      </c>
      <c r="AH31">
        <v>111.878675</v>
      </c>
      <c r="AI31">
        <v>15.830773000000001</v>
      </c>
      <c r="AJ31">
        <v>0</v>
      </c>
      <c r="AK31">
        <v>50.742082000000003</v>
      </c>
      <c r="AL31">
        <v>10.004123</v>
      </c>
      <c r="AM31">
        <v>0</v>
      </c>
      <c r="AN31">
        <v>0.47579399999999999</v>
      </c>
      <c r="AO31">
        <v>0</v>
      </c>
      <c r="AP31">
        <v>1.7155659999999999</v>
      </c>
      <c r="AQ31">
        <v>59.542610000000003</v>
      </c>
      <c r="AR31">
        <v>19.009554999999999</v>
      </c>
      <c r="AS31">
        <v>15.184456000000001</v>
      </c>
      <c r="AT31">
        <v>14.345939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2296.3485479999999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656.61875399999997</v>
      </c>
      <c r="L32">
        <v>309.9384</v>
      </c>
      <c r="M32">
        <v>88.007199999999997</v>
      </c>
      <c r="N32">
        <v>112.998375</v>
      </c>
      <c r="O32">
        <v>118.298537</v>
      </c>
      <c r="P32">
        <v>99.456506000000005</v>
      </c>
      <c r="Q32">
        <v>20.874742999999999</v>
      </c>
      <c r="R32">
        <v>36.118606999999997</v>
      </c>
      <c r="S32">
        <v>22.490127000000001</v>
      </c>
      <c r="T32">
        <v>0</v>
      </c>
      <c r="U32">
        <v>400.59538199999997</v>
      </c>
      <c r="V32">
        <v>0</v>
      </c>
      <c r="W32">
        <v>0</v>
      </c>
      <c r="X32">
        <v>141.11344700000001</v>
      </c>
      <c r="Y32">
        <v>0</v>
      </c>
      <c r="Z32">
        <v>12.538729999999999</v>
      </c>
      <c r="AA32">
        <v>0</v>
      </c>
      <c r="AB32">
        <v>37.795380999999999</v>
      </c>
      <c r="AC32">
        <v>18.533916000000001</v>
      </c>
      <c r="AD32">
        <v>26.218596000000002</v>
      </c>
      <c r="AE32">
        <v>31.910263</v>
      </c>
      <c r="AF32">
        <v>29.239436000000001</v>
      </c>
      <c r="AG32">
        <v>41.785435999999997</v>
      </c>
      <c r="AH32">
        <v>111.878675</v>
      </c>
      <c r="AI32">
        <v>15.830773000000001</v>
      </c>
      <c r="AJ32">
        <v>0</v>
      </c>
      <c r="AK32">
        <v>50.742082000000003</v>
      </c>
      <c r="AL32">
        <v>10.004123</v>
      </c>
      <c r="AM32">
        <v>0</v>
      </c>
      <c r="AN32">
        <v>0.47579399999999999</v>
      </c>
      <c r="AO32">
        <v>0</v>
      </c>
      <c r="AP32">
        <v>1.7155659999999999</v>
      </c>
      <c r="AQ32">
        <v>59.542610000000003</v>
      </c>
      <c r="AR32">
        <v>19.009554999999999</v>
      </c>
      <c r="AS32">
        <v>15.184456000000001</v>
      </c>
      <c r="AT32">
        <v>14.345939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2503.2614089999997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656.61875399999997</v>
      </c>
      <c r="L33">
        <v>418.99079999999998</v>
      </c>
      <c r="M33">
        <v>88.007199999999997</v>
      </c>
      <c r="N33">
        <v>112.998375</v>
      </c>
      <c r="O33">
        <v>118.298537</v>
      </c>
      <c r="P33">
        <v>99.456506000000005</v>
      </c>
      <c r="Q33">
        <v>20.874742999999999</v>
      </c>
      <c r="R33">
        <v>40.550370000000001</v>
      </c>
      <c r="S33">
        <v>25.244769999999999</v>
      </c>
      <c r="T33">
        <v>0</v>
      </c>
      <c r="U33">
        <v>400.59538199999997</v>
      </c>
      <c r="V33">
        <v>0</v>
      </c>
      <c r="W33">
        <v>0</v>
      </c>
      <c r="X33">
        <v>141.11344700000001</v>
      </c>
      <c r="Y33">
        <v>0</v>
      </c>
      <c r="Z33">
        <v>12.538729999999999</v>
      </c>
      <c r="AA33">
        <v>0</v>
      </c>
      <c r="AB33">
        <v>37.795380999999999</v>
      </c>
      <c r="AC33">
        <v>18.533916000000001</v>
      </c>
      <c r="AD33">
        <v>26.218596000000002</v>
      </c>
      <c r="AE33">
        <v>47.291009000000003</v>
      </c>
      <c r="AF33">
        <v>29.239436000000001</v>
      </c>
      <c r="AG33">
        <v>41.785435999999997</v>
      </c>
      <c r="AH33">
        <v>111.878675</v>
      </c>
      <c r="AI33">
        <v>15.830773000000001</v>
      </c>
      <c r="AJ33">
        <v>0</v>
      </c>
      <c r="AK33">
        <v>50.742082000000003</v>
      </c>
      <c r="AL33">
        <v>10.004123</v>
      </c>
      <c r="AM33">
        <v>0</v>
      </c>
      <c r="AN33">
        <v>0.47579399999999999</v>
      </c>
      <c r="AO33">
        <v>0</v>
      </c>
      <c r="AP33">
        <v>1.7155659999999999</v>
      </c>
      <c r="AQ33">
        <v>59.542610000000003</v>
      </c>
      <c r="AR33">
        <v>38.019109999999998</v>
      </c>
      <c r="AS33">
        <v>23.420093000000001</v>
      </c>
      <c r="AT33">
        <v>10.759454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2658.5396680000003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656.61875399999997</v>
      </c>
      <c r="L34">
        <v>423.77379999999999</v>
      </c>
      <c r="M34">
        <v>88.007199999999997</v>
      </c>
      <c r="N34">
        <v>112.998375</v>
      </c>
      <c r="O34">
        <v>118.298537</v>
      </c>
      <c r="P34">
        <v>99.456506000000005</v>
      </c>
      <c r="Q34">
        <v>20.874742999999999</v>
      </c>
      <c r="R34">
        <v>40.550370000000001</v>
      </c>
      <c r="S34">
        <v>25.244769999999999</v>
      </c>
      <c r="T34">
        <v>0</v>
      </c>
      <c r="U34">
        <v>400.59538199999997</v>
      </c>
      <c r="V34">
        <v>0</v>
      </c>
      <c r="W34">
        <v>0</v>
      </c>
      <c r="X34">
        <v>141.11344700000001</v>
      </c>
      <c r="Y34">
        <v>0</v>
      </c>
      <c r="Z34">
        <v>12.538729999999999</v>
      </c>
      <c r="AA34">
        <v>0</v>
      </c>
      <c r="AB34">
        <v>37.795380999999999</v>
      </c>
      <c r="AC34">
        <v>18.533916000000001</v>
      </c>
      <c r="AD34">
        <v>26.218596000000002</v>
      </c>
      <c r="AE34">
        <v>47.291009000000003</v>
      </c>
      <c r="AF34">
        <v>29.239436000000001</v>
      </c>
      <c r="AG34">
        <v>41.785435999999997</v>
      </c>
      <c r="AH34">
        <v>111.878675</v>
      </c>
      <c r="AI34">
        <v>15.830773000000001</v>
      </c>
      <c r="AJ34">
        <v>0</v>
      </c>
      <c r="AK34">
        <v>50.742082000000003</v>
      </c>
      <c r="AL34">
        <v>10.004123</v>
      </c>
      <c r="AM34">
        <v>0</v>
      </c>
      <c r="AN34">
        <v>0.47579399999999999</v>
      </c>
      <c r="AO34">
        <v>0</v>
      </c>
      <c r="AP34">
        <v>1.470486</v>
      </c>
      <c r="AQ34">
        <v>59.542610000000003</v>
      </c>
      <c r="AR34">
        <v>38.019109999999998</v>
      </c>
      <c r="AS34">
        <v>23.420093000000001</v>
      </c>
      <c r="AT34">
        <v>10.759454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2663.077588000001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656.61875399999997</v>
      </c>
      <c r="L35">
        <v>423.77379999999999</v>
      </c>
      <c r="M35">
        <v>88.007199999999997</v>
      </c>
      <c r="N35">
        <v>112.998375</v>
      </c>
      <c r="O35">
        <v>118.298537</v>
      </c>
      <c r="P35">
        <v>99.456506000000005</v>
      </c>
      <c r="Q35">
        <v>20.874742999999999</v>
      </c>
      <c r="R35">
        <v>40.550370000000001</v>
      </c>
      <c r="S35">
        <v>25.244769999999999</v>
      </c>
      <c r="T35">
        <v>0</v>
      </c>
      <c r="U35">
        <v>400.59538199999997</v>
      </c>
      <c r="V35">
        <v>0</v>
      </c>
      <c r="W35">
        <v>0</v>
      </c>
      <c r="X35">
        <v>141.11344700000001</v>
      </c>
      <c r="Y35">
        <v>0</v>
      </c>
      <c r="Z35">
        <v>12.538729999999999</v>
      </c>
      <c r="AA35">
        <v>0</v>
      </c>
      <c r="AB35">
        <v>37.795380999999999</v>
      </c>
      <c r="AC35">
        <v>18.533916000000001</v>
      </c>
      <c r="AD35">
        <v>26.218596000000002</v>
      </c>
      <c r="AE35">
        <v>27.000992</v>
      </c>
      <c r="AF35">
        <v>29.239436000000001</v>
      </c>
      <c r="AG35">
        <v>41.785435999999997</v>
      </c>
      <c r="AH35">
        <v>111.878675</v>
      </c>
      <c r="AI35">
        <v>15.830773000000001</v>
      </c>
      <c r="AJ35">
        <v>0</v>
      </c>
      <c r="AK35">
        <v>50.742082000000003</v>
      </c>
      <c r="AL35">
        <v>10.004123</v>
      </c>
      <c r="AM35">
        <v>0</v>
      </c>
      <c r="AN35">
        <v>0.47579399999999999</v>
      </c>
      <c r="AO35">
        <v>0</v>
      </c>
      <c r="AP35">
        <v>1.470486</v>
      </c>
      <c r="AQ35">
        <v>59.542610000000003</v>
      </c>
      <c r="AR35">
        <v>38.019109999999998</v>
      </c>
      <c r="AS35">
        <v>23.420093000000001</v>
      </c>
      <c r="AT35">
        <v>10.759454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2642.7875710000012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656.61875399999997</v>
      </c>
      <c r="L36">
        <v>423.77379999999999</v>
      </c>
      <c r="M36">
        <v>88.007199999999997</v>
      </c>
      <c r="N36">
        <v>112.998375</v>
      </c>
      <c r="O36">
        <v>118.298537</v>
      </c>
      <c r="P36">
        <v>99.456506000000005</v>
      </c>
      <c r="Q36">
        <v>20.874742999999999</v>
      </c>
      <c r="R36">
        <v>40.550370000000001</v>
      </c>
      <c r="S36">
        <v>25.244769999999999</v>
      </c>
      <c r="T36">
        <v>0</v>
      </c>
      <c r="U36">
        <v>400.59538199999997</v>
      </c>
      <c r="V36">
        <v>0</v>
      </c>
      <c r="W36">
        <v>0</v>
      </c>
      <c r="X36">
        <v>141.11344700000001</v>
      </c>
      <c r="Y36">
        <v>0</v>
      </c>
      <c r="Z36">
        <v>12.538729999999999</v>
      </c>
      <c r="AA36">
        <v>0</v>
      </c>
      <c r="AB36">
        <v>25.120412000000002</v>
      </c>
      <c r="AC36">
        <v>18.533916000000001</v>
      </c>
      <c r="AD36">
        <v>26.218596000000002</v>
      </c>
      <c r="AE36">
        <v>13.500496</v>
      </c>
      <c r="AF36">
        <v>29.239436000000001</v>
      </c>
      <c r="AG36">
        <v>41.785435999999997</v>
      </c>
      <c r="AH36">
        <v>111.878675</v>
      </c>
      <c r="AI36">
        <v>15.830773000000001</v>
      </c>
      <c r="AJ36">
        <v>0</v>
      </c>
      <c r="AK36">
        <v>50.742082000000003</v>
      </c>
      <c r="AL36">
        <v>10.004123</v>
      </c>
      <c r="AM36">
        <v>0</v>
      </c>
      <c r="AN36">
        <v>0.47579399999999999</v>
      </c>
      <c r="AO36">
        <v>0</v>
      </c>
      <c r="AP36">
        <v>1.470486</v>
      </c>
      <c r="AQ36">
        <v>59.542610000000003</v>
      </c>
      <c r="AR36">
        <v>22.177814000000001</v>
      </c>
      <c r="AS36">
        <v>23.420093000000001</v>
      </c>
      <c r="AT36">
        <v>10.759454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2600.7708100000013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656.61875399999997</v>
      </c>
      <c r="L37">
        <v>423.77379999999999</v>
      </c>
      <c r="M37">
        <v>88.007199999999997</v>
      </c>
      <c r="N37">
        <v>112.998375</v>
      </c>
      <c r="O37">
        <v>118.298537</v>
      </c>
      <c r="P37">
        <v>99.456506000000005</v>
      </c>
      <c r="Q37">
        <v>20.874742999999999</v>
      </c>
      <c r="R37">
        <v>40.550370000000001</v>
      </c>
      <c r="S37">
        <v>25.244769999999999</v>
      </c>
      <c r="T37">
        <v>0</v>
      </c>
      <c r="U37">
        <v>400.59538199999997</v>
      </c>
      <c r="V37">
        <v>0</v>
      </c>
      <c r="W37">
        <v>0</v>
      </c>
      <c r="X37">
        <v>141.11344700000001</v>
      </c>
      <c r="Y37">
        <v>0</v>
      </c>
      <c r="Z37">
        <v>6.2693649999999996</v>
      </c>
      <c r="AA37">
        <v>0</v>
      </c>
      <c r="AB37">
        <v>12.611212</v>
      </c>
      <c r="AC37">
        <v>9.2578220000000009</v>
      </c>
      <c r="AD37">
        <v>26.218596000000002</v>
      </c>
      <c r="AE37">
        <v>3.681953</v>
      </c>
      <c r="AF37">
        <v>8.4888680000000001</v>
      </c>
      <c r="AG37">
        <v>41.785435999999997</v>
      </c>
      <c r="AH37">
        <v>89.502939999999995</v>
      </c>
      <c r="AI37">
        <v>2.4355039999999999</v>
      </c>
      <c r="AJ37">
        <v>0</v>
      </c>
      <c r="AK37">
        <v>50.742082000000003</v>
      </c>
      <c r="AL37">
        <v>10.004123</v>
      </c>
      <c r="AM37">
        <v>0</v>
      </c>
      <c r="AN37">
        <v>0.47579399999999999</v>
      </c>
      <c r="AO37">
        <v>0</v>
      </c>
      <c r="AP37">
        <v>1.470486</v>
      </c>
      <c r="AQ37">
        <v>59.542610000000003</v>
      </c>
      <c r="AR37">
        <v>19.009554999999999</v>
      </c>
      <c r="AS37">
        <v>15.184456000000001</v>
      </c>
      <c r="AT37">
        <v>10.759454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2494.9721400000003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656.61875399999997</v>
      </c>
      <c r="L38">
        <v>423.77379999999999</v>
      </c>
      <c r="M38">
        <v>88.007199999999997</v>
      </c>
      <c r="N38">
        <v>112.998375</v>
      </c>
      <c r="O38">
        <v>118.298537</v>
      </c>
      <c r="P38">
        <v>99.456506000000005</v>
      </c>
      <c r="Q38">
        <v>20.874742999999999</v>
      </c>
      <c r="R38">
        <v>40.550370000000001</v>
      </c>
      <c r="S38">
        <v>25.244769999999999</v>
      </c>
      <c r="T38">
        <v>0</v>
      </c>
      <c r="U38">
        <v>400.59538199999997</v>
      </c>
      <c r="V38">
        <v>0</v>
      </c>
      <c r="W38">
        <v>0</v>
      </c>
      <c r="X38">
        <v>141.11344700000001</v>
      </c>
      <c r="Y38">
        <v>0</v>
      </c>
      <c r="Z38">
        <v>6.2693649999999996</v>
      </c>
      <c r="AA38">
        <v>0</v>
      </c>
      <c r="AB38">
        <v>12.611212</v>
      </c>
      <c r="AC38">
        <v>9.2578220000000009</v>
      </c>
      <c r="AD38">
        <v>17.479064000000001</v>
      </c>
      <c r="AE38">
        <v>3.681953</v>
      </c>
      <c r="AF38">
        <v>8.4888680000000001</v>
      </c>
      <c r="AG38">
        <v>41.785435999999997</v>
      </c>
      <c r="AH38">
        <v>67.127205000000004</v>
      </c>
      <c r="AI38">
        <v>0</v>
      </c>
      <c r="AJ38">
        <v>0</v>
      </c>
      <c r="AK38">
        <v>50.742082000000003</v>
      </c>
      <c r="AL38">
        <v>10.004123</v>
      </c>
      <c r="AM38">
        <v>0</v>
      </c>
      <c r="AN38">
        <v>0.47579399999999999</v>
      </c>
      <c r="AO38">
        <v>0</v>
      </c>
      <c r="AP38">
        <v>1.470486</v>
      </c>
      <c r="AQ38">
        <v>44.656958000000003</v>
      </c>
      <c r="AR38">
        <v>19.009554999999999</v>
      </c>
      <c r="AS38">
        <v>15.184456000000001</v>
      </c>
      <c r="AT38">
        <v>10.759454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2446.5357170000007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656.61875399999997</v>
      </c>
      <c r="L39">
        <v>423.77379999999999</v>
      </c>
      <c r="M39">
        <v>88.007199999999997</v>
      </c>
      <c r="N39">
        <v>112.998375</v>
      </c>
      <c r="O39">
        <v>118.298537</v>
      </c>
      <c r="P39">
        <v>99.456506000000005</v>
      </c>
      <c r="Q39">
        <v>20.874742999999999</v>
      </c>
      <c r="R39">
        <v>40.550370000000001</v>
      </c>
      <c r="S39">
        <v>25.244769999999999</v>
      </c>
      <c r="T39">
        <v>0</v>
      </c>
      <c r="U39">
        <v>400.59538199999997</v>
      </c>
      <c r="V39">
        <v>0</v>
      </c>
      <c r="W39">
        <v>0</v>
      </c>
      <c r="X39">
        <v>141.11344700000001</v>
      </c>
      <c r="Y39">
        <v>0</v>
      </c>
      <c r="Z39">
        <v>6.2693649999999996</v>
      </c>
      <c r="AA39">
        <v>0</v>
      </c>
      <c r="AB39">
        <v>12.611212</v>
      </c>
      <c r="AC39">
        <v>9.2578220000000009</v>
      </c>
      <c r="AD39">
        <v>8.7193129999999996</v>
      </c>
      <c r="AE39">
        <v>3.681953</v>
      </c>
      <c r="AF39">
        <v>8.4888680000000001</v>
      </c>
      <c r="AG39">
        <v>41.785435999999997</v>
      </c>
      <c r="AH39">
        <v>50.096280999999998</v>
      </c>
      <c r="AI39">
        <v>0</v>
      </c>
      <c r="AJ39">
        <v>0</v>
      </c>
      <c r="AK39">
        <v>50.742082000000003</v>
      </c>
      <c r="AL39">
        <v>0</v>
      </c>
      <c r="AM39">
        <v>0</v>
      </c>
      <c r="AN39">
        <v>0.47579399999999999</v>
      </c>
      <c r="AO39">
        <v>0</v>
      </c>
      <c r="AP39">
        <v>1.470486</v>
      </c>
      <c r="AQ39">
        <v>29.771305000000002</v>
      </c>
      <c r="AR39">
        <v>19.009554999999999</v>
      </c>
      <c r="AS39">
        <v>15.184456000000001</v>
      </c>
      <c r="AT39">
        <v>10.759454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2395.8552660000005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656.61875399999997</v>
      </c>
      <c r="L40">
        <v>423.77379999999999</v>
      </c>
      <c r="M40">
        <v>88.007199999999997</v>
      </c>
      <c r="N40">
        <v>112.998375</v>
      </c>
      <c r="O40">
        <v>118.298537</v>
      </c>
      <c r="P40">
        <v>99.456506000000005</v>
      </c>
      <c r="Q40">
        <v>20.874742999999999</v>
      </c>
      <c r="R40">
        <v>40.550370000000001</v>
      </c>
      <c r="S40">
        <v>25.244769999999999</v>
      </c>
      <c r="T40">
        <v>0</v>
      </c>
      <c r="U40">
        <v>400.59538199999997</v>
      </c>
      <c r="V40">
        <v>0</v>
      </c>
      <c r="W40">
        <v>0</v>
      </c>
      <c r="X40">
        <v>141.11344700000001</v>
      </c>
      <c r="Y40">
        <v>0</v>
      </c>
      <c r="Z40">
        <v>0</v>
      </c>
      <c r="AA40">
        <v>0</v>
      </c>
      <c r="AB40">
        <v>12.611212</v>
      </c>
      <c r="AC40">
        <v>9.2578220000000009</v>
      </c>
      <c r="AD40">
        <v>8.5929459999999995</v>
      </c>
      <c r="AE40">
        <v>3.681953</v>
      </c>
      <c r="AF40">
        <v>8.4888680000000001</v>
      </c>
      <c r="AG40">
        <v>41.785435999999997</v>
      </c>
      <c r="AH40">
        <v>44.751469999999998</v>
      </c>
      <c r="AI40">
        <v>0</v>
      </c>
      <c r="AJ40">
        <v>0</v>
      </c>
      <c r="AK40">
        <v>50.742082000000003</v>
      </c>
      <c r="AL40">
        <v>0</v>
      </c>
      <c r="AM40">
        <v>0</v>
      </c>
      <c r="AN40">
        <v>0.47579399999999999</v>
      </c>
      <c r="AO40">
        <v>0</v>
      </c>
      <c r="AP40">
        <v>1.470486</v>
      </c>
      <c r="AQ40">
        <v>14.885653</v>
      </c>
      <c r="AR40">
        <v>19.009554999999999</v>
      </c>
      <c r="AS40">
        <v>15.184456000000001</v>
      </c>
      <c r="AT40">
        <v>10.759454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2369.2290710000002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656.61875399999997</v>
      </c>
      <c r="L41">
        <v>423.77379999999999</v>
      </c>
      <c r="M41">
        <v>88.007199999999997</v>
      </c>
      <c r="N41">
        <v>112.998375</v>
      </c>
      <c r="O41">
        <v>118.298537</v>
      </c>
      <c r="P41">
        <v>99.456506000000005</v>
      </c>
      <c r="Q41">
        <v>20.874742999999999</v>
      </c>
      <c r="R41">
        <v>40.550370000000001</v>
      </c>
      <c r="S41">
        <v>25.244769999999999</v>
      </c>
      <c r="T41">
        <v>0</v>
      </c>
      <c r="U41">
        <v>400.59538199999997</v>
      </c>
      <c r="V41">
        <v>0</v>
      </c>
      <c r="W41">
        <v>0</v>
      </c>
      <c r="X41">
        <v>141.11344700000001</v>
      </c>
      <c r="Y41">
        <v>0</v>
      </c>
      <c r="Z41">
        <v>0</v>
      </c>
      <c r="AA41">
        <v>0</v>
      </c>
      <c r="AB41">
        <v>12.611212</v>
      </c>
      <c r="AC41">
        <v>8.8923810000000003</v>
      </c>
      <c r="AD41">
        <v>0</v>
      </c>
      <c r="AE41">
        <v>3.681953</v>
      </c>
      <c r="AF41">
        <v>8.4888680000000001</v>
      </c>
      <c r="AG41">
        <v>41.785435999999997</v>
      </c>
      <c r="AH41">
        <v>22.375734999999999</v>
      </c>
      <c r="AI41">
        <v>0</v>
      </c>
      <c r="AJ41">
        <v>0</v>
      </c>
      <c r="AK41">
        <v>50.742082000000003</v>
      </c>
      <c r="AL41">
        <v>0</v>
      </c>
      <c r="AM41">
        <v>0</v>
      </c>
      <c r="AN41">
        <v>0.47579399999999999</v>
      </c>
      <c r="AO41">
        <v>0</v>
      </c>
      <c r="AP41">
        <v>1.7155659999999999</v>
      </c>
      <c r="AQ41">
        <v>2.8324929999999999</v>
      </c>
      <c r="AR41">
        <v>19.009554999999999</v>
      </c>
      <c r="AS41">
        <v>15.184456000000001</v>
      </c>
      <c r="AT41">
        <v>10.759454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2326.0868689999998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656.61875399999997</v>
      </c>
      <c r="L42">
        <v>423.77379999999999</v>
      </c>
      <c r="M42">
        <v>88.007199999999997</v>
      </c>
      <c r="N42">
        <v>112.998375</v>
      </c>
      <c r="O42">
        <v>118.298537</v>
      </c>
      <c r="P42">
        <v>99.456506000000005</v>
      </c>
      <c r="Q42">
        <v>20.874742999999999</v>
      </c>
      <c r="R42">
        <v>40.550370000000001</v>
      </c>
      <c r="S42">
        <v>25.244769999999999</v>
      </c>
      <c r="T42">
        <v>0</v>
      </c>
      <c r="U42">
        <v>400.59538199999997</v>
      </c>
      <c r="V42">
        <v>0</v>
      </c>
      <c r="W42">
        <v>0</v>
      </c>
      <c r="X42">
        <v>141.11344700000001</v>
      </c>
      <c r="Y42">
        <v>0</v>
      </c>
      <c r="Z42">
        <v>0</v>
      </c>
      <c r="AA42">
        <v>0</v>
      </c>
      <c r="AB42">
        <v>12.496447999999999</v>
      </c>
      <c r="AC42">
        <v>0</v>
      </c>
      <c r="AD42">
        <v>0</v>
      </c>
      <c r="AE42">
        <v>3.681953</v>
      </c>
      <c r="AF42">
        <v>8.4888680000000001</v>
      </c>
      <c r="AG42">
        <v>41.785435999999997</v>
      </c>
      <c r="AH42">
        <v>0</v>
      </c>
      <c r="AI42">
        <v>0</v>
      </c>
      <c r="AJ42">
        <v>0</v>
      </c>
      <c r="AK42">
        <v>50.742082000000003</v>
      </c>
      <c r="AL42">
        <v>0</v>
      </c>
      <c r="AM42">
        <v>0</v>
      </c>
      <c r="AN42">
        <v>0.47579399999999999</v>
      </c>
      <c r="AO42">
        <v>0</v>
      </c>
      <c r="AP42">
        <v>1.960647</v>
      </c>
      <c r="AQ42">
        <v>0</v>
      </c>
      <c r="AR42">
        <v>19.009554999999999</v>
      </c>
      <c r="AS42">
        <v>15.184456000000001</v>
      </c>
      <c r="AT42">
        <v>10.759454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2292.1165769999998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656.61875399999997</v>
      </c>
      <c r="L43">
        <v>423.77379999999999</v>
      </c>
      <c r="M43">
        <v>88.007199999999997</v>
      </c>
      <c r="N43">
        <v>112.998375</v>
      </c>
      <c r="O43">
        <v>118.298537</v>
      </c>
      <c r="P43">
        <v>86.327171000000007</v>
      </c>
      <c r="Q43">
        <v>20.874742999999999</v>
      </c>
      <c r="R43">
        <v>40.550370000000001</v>
      </c>
      <c r="S43">
        <v>25.244769999999999</v>
      </c>
      <c r="T43">
        <v>0</v>
      </c>
      <c r="U43">
        <v>400.59538199999997</v>
      </c>
      <c r="V43">
        <v>0</v>
      </c>
      <c r="W43">
        <v>0</v>
      </c>
      <c r="X43">
        <v>141.11344700000001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3.681953</v>
      </c>
      <c r="AF43">
        <v>8.4888680000000001</v>
      </c>
      <c r="AG43">
        <v>41.785435999999997</v>
      </c>
      <c r="AH43">
        <v>0</v>
      </c>
      <c r="AI43">
        <v>0</v>
      </c>
      <c r="AJ43">
        <v>0</v>
      </c>
      <c r="AK43">
        <v>50.742082000000003</v>
      </c>
      <c r="AL43">
        <v>0</v>
      </c>
      <c r="AM43">
        <v>0</v>
      </c>
      <c r="AN43">
        <v>0.47579399999999999</v>
      </c>
      <c r="AO43">
        <v>0</v>
      </c>
      <c r="AP43">
        <v>6.2495630000000002</v>
      </c>
      <c r="AQ43">
        <v>0</v>
      </c>
      <c r="AR43">
        <v>19.009554999999999</v>
      </c>
      <c r="AS43">
        <v>15.184456000000001</v>
      </c>
      <c r="AT43">
        <v>10.759454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2270.7797099999998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656.61875399999997</v>
      </c>
      <c r="L44">
        <v>423.77379999999999</v>
      </c>
      <c r="M44">
        <v>88.007199999999997</v>
      </c>
      <c r="N44">
        <v>112.998375</v>
      </c>
      <c r="O44">
        <v>118.298537</v>
      </c>
      <c r="P44">
        <v>86.327171000000007</v>
      </c>
      <c r="Q44">
        <v>20.874742999999999</v>
      </c>
      <c r="R44">
        <v>40.550370000000001</v>
      </c>
      <c r="S44">
        <v>25.244769999999999</v>
      </c>
      <c r="T44">
        <v>0</v>
      </c>
      <c r="U44">
        <v>400.59538199999997</v>
      </c>
      <c r="V44">
        <v>0</v>
      </c>
      <c r="W44">
        <v>0</v>
      </c>
      <c r="X44">
        <v>141.11344700000001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3.681953</v>
      </c>
      <c r="AF44">
        <v>8.4888680000000001</v>
      </c>
      <c r="AG44">
        <v>41.785435999999997</v>
      </c>
      <c r="AH44">
        <v>0</v>
      </c>
      <c r="AI44">
        <v>0</v>
      </c>
      <c r="AJ44">
        <v>0</v>
      </c>
      <c r="AK44">
        <v>50.742082000000003</v>
      </c>
      <c r="AL44">
        <v>0</v>
      </c>
      <c r="AM44">
        <v>0</v>
      </c>
      <c r="AN44">
        <v>0.47579399999999999</v>
      </c>
      <c r="AO44">
        <v>0</v>
      </c>
      <c r="AP44">
        <v>6.2495630000000002</v>
      </c>
      <c r="AQ44">
        <v>0</v>
      </c>
      <c r="AR44">
        <v>22.177814000000001</v>
      </c>
      <c r="AS44">
        <v>15.44182</v>
      </c>
      <c r="AT44">
        <v>10.759454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2274.2053329999999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656.61875399999997</v>
      </c>
      <c r="L45">
        <v>423.77379999999999</v>
      </c>
      <c r="M45">
        <v>88.007199999999997</v>
      </c>
      <c r="N45">
        <v>112.998375</v>
      </c>
      <c r="O45">
        <v>118.298537</v>
      </c>
      <c r="P45">
        <v>85.735275000000001</v>
      </c>
      <c r="Q45">
        <v>20.874742999999999</v>
      </c>
      <c r="R45">
        <v>40.550370000000001</v>
      </c>
      <c r="S45">
        <v>25.244769999999999</v>
      </c>
      <c r="T45">
        <v>0</v>
      </c>
      <c r="U45">
        <v>400.59538199999997</v>
      </c>
      <c r="V45">
        <v>0</v>
      </c>
      <c r="W45">
        <v>0</v>
      </c>
      <c r="X45">
        <v>141.11344700000001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3.681953</v>
      </c>
      <c r="AF45">
        <v>8.4888680000000001</v>
      </c>
      <c r="AG45">
        <v>41.785435999999997</v>
      </c>
      <c r="AH45">
        <v>0</v>
      </c>
      <c r="AI45">
        <v>0</v>
      </c>
      <c r="AJ45">
        <v>0</v>
      </c>
      <c r="AK45">
        <v>50.742082000000003</v>
      </c>
      <c r="AL45">
        <v>0</v>
      </c>
      <c r="AM45">
        <v>0</v>
      </c>
      <c r="AN45">
        <v>0.47579399999999999</v>
      </c>
      <c r="AO45">
        <v>0</v>
      </c>
      <c r="AP45">
        <v>6.2495630000000002</v>
      </c>
      <c r="AQ45">
        <v>0</v>
      </c>
      <c r="AR45">
        <v>38.019109999999998</v>
      </c>
      <c r="AS45">
        <v>23.420093000000001</v>
      </c>
      <c r="AT45">
        <v>10.759454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2297.4330060000002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656.61875399999997</v>
      </c>
      <c r="L46">
        <v>423.77379999999999</v>
      </c>
      <c r="M46">
        <v>88.007199999999997</v>
      </c>
      <c r="N46">
        <v>112.998375</v>
      </c>
      <c r="O46">
        <v>118.298537</v>
      </c>
      <c r="P46">
        <v>85.735275000000001</v>
      </c>
      <c r="Q46">
        <v>20.874742999999999</v>
      </c>
      <c r="R46">
        <v>40.550370000000001</v>
      </c>
      <c r="S46">
        <v>25.244769999999999</v>
      </c>
      <c r="T46">
        <v>0</v>
      </c>
      <c r="U46">
        <v>400.59538199999997</v>
      </c>
      <c r="V46">
        <v>0</v>
      </c>
      <c r="W46">
        <v>0</v>
      </c>
      <c r="X46">
        <v>141.11344700000001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3.681953</v>
      </c>
      <c r="AF46">
        <v>8.4888680000000001</v>
      </c>
      <c r="AG46">
        <v>41.785435999999997</v>
      </c>
      <c r="AH46">
        <v>0</v>
      </c>
      <c r="AI46">
        <v>0</v>
      </c>
      <c r="AJ46">
        <v>0</v>
      </c>
      <c r="AK46">
        <v>50.742082000000003</v>
      </c>
      <c r="AL46">
        <v>0</v>
      </c>
      <c r="AM46">
        <v>0</v>
      </c>
      <c r="AN46">
        <v>0.47579399999999999</v>
      </c>
      <c r="AO46">
        <v>0</v>
      </c>
      <c r="AP46">
        <v>6.2495630000000002</v>
      </c>
      <c r="AQ46">
        <v>0</v>
      </c>
      <c r="AR46">
        <v>38.019109999999998</v>
      </c>
      <c r="AS46">
        <v>23.420093000000001</v>
      </c>
      <c r="AT46">
        <v>10.759454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2297.4330060000002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656.61875399999997</v>
      </c>
      <c r="L47">
        <v>423.77379999999999</v>
      </c>
      <c r="M47">
        <v>88.007199999999997</v>
      </c>
      <c r="N47">
        <v>112.998375</v>
      </c>
      <c r="O47">
        <v>118.298537</v>
      </c>
      <c r="P47">
        <v>85.735275000000001</v>
      </c>
      <c r="Q47">
        <v>20.874742999999999</v>
      </c>
      <c r="R47">
        <v>40.550370000000001</v>
      </c>
      <c r="S47">
        <v>25.244769999999999</v>
      </c>
      <c r="T47">
        <v>0</v>
      </c>
      <c r="U47">
        <v>400.59538199999997</v>
      </c>
      <c r="V47">
        <v>0</v>
      </c>
      <c r="W47">
        <v>0</v>
      </c>
      <c r="X47">
        <v>141.11344700000001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3.681953</v>
      </c>
      <c r="AF47">
        <v>6.1308490000000004</v>
      </c>
      <c r="AG47">
        <v>41.785435999999997</v>
      </c>
      <c r="AH47">
        <v>0</v>
      </c>
      <c r="AI47">
        <v>0</v>
      </c>
      <c r="AJ47">
        <v>0</v>
      </c>
      <c r="AK47">
        <v>50.742082000000003</v>
      </c>
      <c r="AL47">
        <v>0</v>
      </c>
      <c r="AM47">
        <v>0</v>
      </c>
      <c r="AN47">
        <v>0.47579399999999999</v>
      </c>
      <c r="AO47">
        <v>0</v>
      </c>
      <c r="AP47">
        <v>6.2495630000000002</v>
      </c>
      <c r="AQ47">
        <v>0</v>
      </c>
      <c r="AR47">
        <v>38.019109999999998</v>
      </c>
      <c r="AS47">
        <v>23.420093000000001</v>
      </c>
      <c r="AT47">
        <v>10.759454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2295.0749870000004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656.61875399999997</v>
      </c>
      <c r="L48">
        <v>423.77379999999999</v>
      </c>
      <c r="M48">
        <v>88.007199999999997</v>
      </c>
      <c r="N48">
        <v>112.998375</v>
      </c>
      <c r="O48">
        <v>118.298537</v>
      </c>
      <c r="P48">
        <v>85.735275000000001</v>
      </c>
      <c r="Q48">
        <v>20.874742999999999</v>
      </c>
      <c r="R48">
        <v>40.550370000000001</v>
      </c>
      <c r="S48">
        <v>25.244769999999999</v>
      </c>
      <c r="T48">
        <v>0</v>
      </c>
      <c r="U48">
        <v>400.59538199999997</v>
      </c>
      <c r="V48">
        <v>0</v>
      </c>
      <c r="W48">
        <v>0</v>
      </c>
      <c r="X48">
        <v>141.11344700000001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3.681953</v>
      </c>
      <c r="AF48">
        <v>6.1308490000000004</v>
      </c>
      <c r="AG48">
        <v>41.785435999999997</v>
      </c>
      <c r="AH48">
        <v>0</v>
      </c>
      <c r="AI48">
        <v>0</v>
      </c>
      <c r="AJ48">
        <v>0</v>
      </c>
      <c r="AK48">
        <v>50.742082000000003</v>
      </c>
      <c r="AL48">
        <v>0</v>
      </c>
      <c r="AM48">
        <v>0</v>
      </c>
      <c r="AN48">
        <v>0.47579399999999999</v>
      </c>
      <c r="AO48">
        <v>0</v>
      </c>
      <c r="AP48">
        <v>6.2495630000000002</v>
      </c>
      <c r="AQ48">
        <v>0</v>
      </c>
      <c r="AR48">
        <v>23.233900999999999</v>
      </c>
      <c r="AS48">
        <v>23.420093000000001</v>
      </c>
      <c r="AT48">
        <v>10.759454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2280.2897780000003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656.61875399999997</v>
      </c>
      <c r="L49">
        <v>423.77379999999999</v>
      </c>
      <c r="M49">
        <v>88.007199999999997</v>
      </c>
      <c r="N49">
        <v>112.998375</v>
      </c>
      <c r="O49">
        <v>118.298537</v>
      </c>
      <c r="P49">
        <v>85.735275000000001</v>
      </c>
      <c r="Q49">
        <v>20.874742999999999</v>
      </c>
      <c r="R49">
        <v>40.550370000000001</v>
      </c>
      <c r="S49">
        <v>25.244769999999999</v>
      </c>
      <c r="T49">
        <v>0</v>
      </c>
      <c r="U49">
        <v>400.59538199999997</v>
      </c>
      <c r="V49">
        <v>0</v>
      </c>
      <c r="W49">
        <v>0</v>
      </c>
      <c r="X49">
        <v>141.11344700000001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3.681953</v>
      </c>
      <c r="AF49">
        <v>6.1308490000000004</v>
      </c>
      <c r="AG49">
        <v>41.785435999999997</v>
      </c>
      <c r="AH49">
        <v>0</v>
      </c>
      <c r="AI49">
        <v>0</v>
      </c>
      <c r="AJ49">
        <v>0</v>
      </c>
      <c r="AK49">
        <v>50.742082000000003</v>
      </c>
      <c r="AL49">
        <v>0</v>
      </c>
      <c r="AM49">
        <v>0</v>
      </c>
      <c r="AN49">
        <v>0.47579399999999999</v>
      </c>
      <c r="AO49">
        <v>0</v>
      </c>
      <c r="AP49">
        <v>2.57335</v>
      </c>
      <c r="AQ49">
        <v>0</v>
      </c>
      <c r="AR49">
        <v>19.009554999999999</v>
      </c>
      <c r="AS49">
        <v>15.184456000000001</v>
      </c>
      <c r="AT49">
        <v>10.759454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2264.1535820000004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656.61875399999997</v>
      </c>
      <c r="L50">
        <v>390.790232</v>
      </c>
      <c r="M50">
        <v>88.007199999999997</v>
      </c>
      <c r="N50">
        <v>112.998375</v>
      </c>
      <c r="O50">
        <v>118.298537</v>
      </c>
      <c r="P50">
        <v>85.735275000000001</v>
      </c>
      <c r="Q50">
        <v>20.874742999999999</v>
      </c>
      <c r="R50">
        <v>40.550370000000001</v>
      </c>
      <c r="S50">
        <v>25.244769999999999</v>
      </c>
      <c r="T50">
        <v>0</v>
      </c>
      <c r="U50">
        <v>400.59538199999997</v>
      </c>
      <c r="V50">
        <v>0</v>
      </c>
      <c r="W50">
        <v>0</v>
      </c>
      <c r="X50">
        <v>141.11344700000001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3.681953</v>
      </c>
      <c r="AF50">
        <v>6.1308490000000004</v>
      </c>
      <c r="AG50">
        <v>41.785435999999997</v>
      </c>
      <c r="AH50">
        <v>0</v>
      </c>
      <c r="AI50">
        <v>0</v>
      </c>
      <c r="AJ50">
        <v>0</v>
      </c>
      <c r="AK50">
        <v>50.742082000000003</v>
      </c>
      <c r="AL50">
        <v>0</v>
      </c>
      <c r="AM50">
        <v>0</v>
      </c>
      <c r="AN50">
        <v>0.47579399999999999</v>
      </c>
      <c r="AO50">
        <v>0</v>
      </c>
      <c r="AP50">
        <v>2.57335</v>
      </c>
      <c r="AQ50">
        <v>0</v>
      </c>
      <c r="AR50">
        <v>19.009554999999999</v>
      </c>
      <c r="AS50">
        <v>15.184456000000001</v>
      </c>
      <c r="AT50">
        <v>10.759454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2231.1700140000003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656.65051300000005</v>
      </c>
      <c r="L51">
        <v>424.73039999999997</v>
      </c>
      <c r="M51">
        <v>88.007199999999997</v>
      </c>
      <c r="N51">
        <v>112.998375</v>
      </c>
      <c r="O51">
        <v>118.298537</v>
      </c>
      <c r="P51">
        <v>85.735275000000001</v>
      </c>
      <c r="Q51">
        <v>20.874742999999999</v>
      </c>
      <c r="R51">
        <v>40.550370000000001</v>
      </c>
      <c r="S51">
        <v>25.244769999999999</v>
      </c>
      <c r="T51">
        <v>0</v>
      </c>
      <c r="U51">
        <v>400.59538199999997</v>
      </c>
      <c r="V51">
        <v>0</v>
      </c>
      <c r="W51">
        <v>0</v>
      </c>
      <c r="X51">
        <v>141.11344700000001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3.681953</v>
      </c>
      <c r="AF51">
        <v>6.1308490000000004</v>
      </c>
      <c r="AG51">
        <v>41.785435999999997</v>
      </c>
      <c r="AH51">
        <v>0</v>
      </c>
      <c r="AI51">
        <v>0</v>
      </c>
      <c r="AJ51">
        <v>0</v>
      </c>
      <c r="AK51">
        <v>50.742082000000003</v>
      </c>
      <c r="AL51">
        <v>11.115691999999999</v>
      </c>
      <c r="AM51">
        <v>0</v>
      </c>
      <c r="AN51">
        <v>0.47579399999999999</v>
      </c>
      <c r="AO51">
        <v>0</v>
      </c>
      <c r="AP51">
        <v>2.57335</v>
      </c>
      <c r="AQ51">
        <v>0</v>
      </c>
      <c r="AR51">
        <v>19.009554999999999</v>
      </c>
      <c r="AS51">
        <v>15.184456000000001</v>
      </c>
      <c r="AT51">
        <v>10.759454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2276.2576330000002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656.65051300000005</v>
      </c>
      <c r="L52">
        <v>424.73039999999997</v>
      </c>
      <c r="M52">
        <v>88.007199999999997</v>
      </c>
      <c r="N52">
        <v>112.998375</v>
      </c>
      <c r="O52">
        <v>118.298537</v>
      </c>
      <c r="P52">
        <v>85.735275000000001</v>
      </c>
      <c r="Q52">
        <v>20.874742999999999</v>
      </c>
      <c r="R52">
        <v>40.550370000000001</v>
      </c>
      <c r="S52">
        <v>25.244769999999999</v>
      </c>
      <c r="T52">
        <v>0</v>
      </c>
      <c r="U52">
        <v>400.59538199999997</v>
      </c>
      <c r="V52">
        <v>0</v>
      </c>
      <c r="W52">
        <v>0</v>
      </c>
      <c r="X52">
        <v>141.11344700000001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3.681953</v>
      </c>
      <c r="AF52">
        <v>6.1308490000000004</v>
      </c>
      <c r="AG52">
        <v>41.785435999999997</v>
      </c>
      <c r="AH52">
        <v>0</v>
      </c>
      <c r="AI52">
        <v>0</v>
      </c>
      <c r="AJ52">
        <v>0</v>
      </c>
      <c r="AK52">
        <v>50.742082000000003</v>
      </c>
      <c r="AL52">
        <v>11.115691999999999</v>
      </c>
      <c r="AM52">
        <v>0</v>
      </c>
      <c r="AN52">
        <v>0.47579399999999999</v>
      </c>
      <c r="AO52">
        <v>0</v>
      </c>
      <c r="AP52">
        <v>2.57335</v>
      </c>
      <c r="AQ52">
        <v>0</v>
      </c>
      <c r="AR52">
        <v>19.009554999999999</v>
      </c>
      <c r="AS52">
        <v>15.184456000000001</v>
      </c>
      <c r="AT52">
        <v>10.759454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2276.2576330000002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656.65051300000005</v>
      </c>
      <c r="L53">
        <v>424.73039999999997</v>
      </c>
      <c r="M53">
        <v>88.007199999999997</v>
      </c>
      <c r="N53">
        <v>112.998375</v>
      </c>
      <c r="O53">
        <v>118.298537</v>
      </c>
      <c r="P53">
        <v>85.735275000000001</v>
      </c>
      <c r="Q53">
        <v>20.874742999999999</v>
      </c>
      <c r="R53">
        <v>40.550370000000001</v>
      </c>
      <c r="S53">
        <v>25.244769999999999</v>
      </c>
      <c r="T53">
        <v>0</v>
      </c>
      <c r="U53">
        <v>400.59538199999997</v>
      </c>
      <c r="V53">
        <v>0</v>
      </c>
      <c r="W53">
        <v>0</v>
      </c>
      <c r="X53">
        <v>141.11344700000001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3.681953</v>
      </c>
      <c r="AF53">
        <v>6.1308490000000004</v>
      </c>
      <c r="AG53">
        <v>41.785435999999997</v>
      </c>
      <c r="AH53">
        <v>0</v>
      </c>
      <c r="AI53">
        <v>0</v>
      </c>
      <c r="AJ53">
        <v>0</v>
      </c>
      <c r="AK53">
        <v>50.742082000000003</v>
      </c>
      <c r="AL53">
        <v>11.115691999999999</v>
      </c>
      <c r="AM53">
        <v>0</v>
      </c>
      <c r="AN53">
        <v>0.47579399999999999</v>
      </c>
      <c r="AO53">
        <v>0</v>
      </c>
      <c r="AP53">
        <v>2.57335</v>
      </c>
      <c r="AQ53">
        <v>0</v>
      </c>
      <c r="AR53">
        <v>19.009554999999999</v>
      </c>
      <c r="AS53">
        <v>15.184456000000001</v>
      </c>
      <c r="AT53">
        <v>10.759454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2276.2576330000002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656.65051300000005</v>
      </c>
      <c r="L54">
        <v>390.35019599999998</v>
      </c>
      <c r="M54">
        <v>88.007199999999997</v>
      </c>
      <c r="N54">
        <v>112.998375</v>
      </c>
      <c r="O54">
        <v>118.298537</v>
      </c>
      <c r="P54">
        <v>85.735275000000001</v>
      </c>
      <c r="Q54">
        <v>17.325756999999999</v>
      </c>
      <c r="R54">
        <v>33.751717999999997</v>
      </c>
      <c r="S54">
        <v>21.463234</v>
      </c>
      <c r="T54">
        <v>0</v>
      </c>
      <c r="U54">
        <v>400.59538199999997</v>
      </c>
      <c r="V54">
        <v>0</v>
      </c>
      <c r="W54">
        <v>0</v>
      </c>
      <c r="X54">
        <v>141.11344700000001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3.681953</v>
      </c>
      <c r="AF54">
        <v>6.1308490000000004</v>
      </c>
      <c r="AG54">
        <v>41.785435999999997</v>
      </c>
      <c r="AH54">
        <v>0</v>
      </c>
      <c r="AI54">
        <v>0</v>
      </c>
      <c r="AJ54">
        <v>0</v>
      </c>
      <c r="AK54">
        <v>50.742082000000003</v>
      </c>
      <c r="AL54">
        <v>11.115691999999999</v>
      </c>
      <c r="AM54">
        <v>0</v>
      </c>
      <c r="AN54">
        <v>0.47579399999999999</v>
      </c>
      <c r="AO54">
        <v>0</v>
      </c>
      <c r="AP54">
        <v>2.57335</v>
      </c>
      <c r="AQ54">
        <v>0</v>
      </c>
      <c r="AR54">
        <v>19.009554999999999</v>
      </c>
      <c r="AS54">
        <v>15.184456000000001</v>
      </c>
      <c r="AT54">
        <v>10.759454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2227.748255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656.65051300000005</v>
      </c>
      <c r="L55">
        <v>359.73899599999999</v>
      </c>
      <c r="M55">
        <v>88.007199999999997</v>
      </c>
      <c r="N55">
        <v>112.998375</v>
      </c>
      <c r="O55">
        <v>118.298537</v>
      </c>
      <c r="P55">
        <v>85.735275000000001</v>
      </c>
      <c r="Q55">
        <v>17.325756999999999</v>
      </c>
      <c r="R55">
        <v>33.751717999999997</v>
      </c>
      <c r="S55">
        <v>21.463234</v>
      </c>
      <c r="T55">
        <v>0</v>
      </c>
      <c r="U55">
        <v>400.59538199999997</v>
      </c>
      <c r="V55">
        <v>0</v>
      </c>
      <c r="W55">
        <v>0</v>
      </c>
      <c r="X55">
        <v>141.11344700000001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3.681953</v>
      </c>
      <c r="AF55">
        <v>6.1308490000000004</v>
      </c>
      <c r="AG55">
        <v>41.785435999999997</v>
      </c>
      <c r="AH55">
        <v>0</v>
      </c>
      <c r="AI55">
        <v>0</v>
      </c>
      <c r="AJ55">
        <v>0</v>
      </c>
      <c r="AK55">
        <v>50.742082000000003</v>
      </c>
      <c r="AL55">
        <v>11.115691999999999</v>
      </c>
      <c r="AM55">
        <v>0</v>
      </c>
      <c r="AN55">
        <v>0.47579399999999999</v>
      </c>
      <c r="AO55">
        <v>0</v>
      </c>
      <c r="AP55">
        <v>2.57335</v>
      </c>
      <c r="AQ55">
        <v>0</v>
      </c>
      <c r="AR55">
        <v>23.233900999999999</v>
      </c>
      <c r="AS55">
        <v>15.184456000000001</v>
      </c>
      <c r="AT55">
        <v>10.759454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2201.3614010000001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571.98835199999996</v>
      </c>
      <c r="L56">
        <v>307.12599599999999</v>
      </c>
      <c r="M56">
        <v>88.007199999999997</v>
      </c>
      <c r="N56">
        <v>112.998375</v>
      </c>
      <c r="O56">
        <v>118.298537</v>
      </c>
      <c r="P56">
        <v>85.735275000000001</v>
      </c>
      <c r="Q56">
        <v>17.325756999999999</v>
      </c>
      <c r="R56">
        <v>33.751717999999997</v>
      </c>
      <c r="S56">
        <v>21.453668</v>
      </c>
      <c r="T56">
        <v>0</v>
      </c>
      <c r="U56">
        <v>400.59538199999997</v>
      </c>
      <c r="V56">
        <v>0</v>
      </c>
      <c r="W56">
        <v>0</v>
      </c>
      <c r="X56">
        <v>141.11344700000001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3.681953</v>
      </c>
      <c r="AF56">
        <v>6.1308490000000004</v>
      </c>
      <c r="AG56">
        <v>41.785435999999997</v>
      </c>
      <c r="AH56">
        <v>0</v>
      </c>
      <c r="AI56">
        <v>0</v>
      </c>
      <c r="AJ56">
        <v>0</v>
      </c>
      <c r="AK56">
        <v>50.742082000000003</v>
      </c>
      <c r="AL56">
        <v>11.115691999999999</v>
      </c>
      <c r="AM56">
        <v>0</v>
      </c>
      <c r="AN56">
        <v>0.47579399999999999</v>
      </c>
      <c r="AO56">
        <v>0</v>
      </c>
      <c r="AP56">
        <v>2.57335</v>
      </c>
      <c r="AQ56">
        <v>0</v>
      </c>
      <c r="AR56">
        <v>23.233900999999999</v>
      </c>
      <c r="AS56">
        <v>15.184456000000001</v>
      </c>
      <c r="AT56">
        <v>10.759454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2064.0766739999999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580.09075399999995</v>
      </c>
      <c r="L57">
        <v>320.518396</v>
      </c>
      <c r="M57">
        <v>88.007199999999997</v>
      </c>
      <c r="N57">
        <v>112.998375</v>
      </c>
      <c r="O57">
        <v>118.298537</v>
      </c>
      <c r="P57">
        <v>85.735275000000001</v>
      </c>
      <c r="Q57">
        <v>17.325756999999999</v>
      </c>
      <c r="R57">
        <v>33.751717999999997</v>
      </c>
      <c r="S57">
        <v>21.453668</v>
      </c>
      <c r="T57">
        <v>0</v>
      </c>
      <c r="U57">
        <v>400.59538199999997</v>
      </c>
      <c r="V57">
        <v>0</v>
      </c>
      <c r="W57">
        <v>0</v>
      </c>
      <c r="X57">
        <v>141.11344700000001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3.681953</v>
      </c>
      <c r="AF57">
        <v>6.1308490000000004</v>
      </c>
      <c r="AG57">
        <v>41.785435999999997</v>
      </c>
      <c r="AH57">
        <v>0</v>
      </c>
      <c r="AI57">
        <v>0</v>
      </c>
      <c r="AJ57">
        <v>0</v>
      </c>
      <c r="AK57">
        <v>50.742082000000003</v>
      </c>
      <c r="AL57">
        <v>10.004123</v>
      </c>
      <c r="AM57">
        <v>0</v>
      </c>
      <c r="AN57">
        <v>0.47579399999999999</v>
      </c>
      <c r="AO57">
        <v>0</v>
      </c>
      <c r="AP57">
        <v>2.57335</v>
      </c>
      <c r="AQ57">
        <v>0</v>
      </c>
      <c r="AR57">
        <v>23.233900999999999</v>
      </c>
      <c r="AS57">
        <v>15.184456000000001</v>
      </c>
      <c r="AT57">
        <v>10.759454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2084.4599069999995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580.09075399999995</v>
      </c>
      <c r="L58">
        <v>352.08619599999997</v>
      </c>
      <c r="M58">
        <v>88.007199999999997</v>
      </c>
      <c r="N58">
        <v>112.998375</v>
      </c>
      <c r="O58">
        <v>118.298537</v>
      </c>
      <c r="P58">
        <v>85.735275000000001</v>
      </c>
      <c r="Q58">
        <v>17.325756999999999</v>
      </c>
      <c r="R58">
        <v>33.751717999999997</v>
      </c>
      <c r="S58">
        <v>21.463234</v>
      </c>
      <c r="T58">
        <v>0</v>
      </c>
      <c r="U58">
        <v>400.59538199999997</v>
      </c>
      <c r="V58">
        <v>0</v>
      </c>
      <c r="W58">
        <v>0</v>
      </c>
      <c r="X58">
        <v>141.11344700000001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3.681953</v>
      </c>
      <c r="AF58">
        <v>6.1308490000000004</v>
      </c>
      <c r="AG58">
        <v>41.785435999999997</v>
      </c>
      <c r="AH58">
        <v>0</v>
      </c>
      <c r="AI58">
        <v>0</v>
      </c>
      <c r="AJ58">
        <v>0</v>
      </c>
      <c r="AK58">
        <v>50.742082000000003</v>
      </c>
      <c r="AL58">
        <v>10.004123</v>
      </c>
      <c r="AM58">
        <v>0</v>
      </c>
      <c r="AN58">
        <v>0.47579399999999999</v>
      </c>
      <c r="AO58">
        <v>0</v>
      </c>
      <c r="AP58">
        <v>2.57335</v>
      </c>
      <c r="AQ58">
        <v>0</v>
      </c>
      <c r="AR58">
        <v>23.233900999999999</v>
      </c>
      <c r="AS58">
        <v>15.184456000000001</v>
      </c>
      <c r="AT58">
        <v>10.759454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2116.0372729999999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579.99308499999995</v>
      </c>
      <c r="L59">
        <v>361.652196</v>
      </c>
      <c r="M59">
        <v>88.007199999999997</v>
      </c>
      <c r="N59">
        <v>112.998375</v>
      </c>
      <c r="O59">
        <v>118.298537</v>
      </c>
      <c r="P59">
        <v>86.323487999999998</v>
      </c>
      <c r="Q59">
        <v>17.325756999999999</v>
      </c>
      <c r="R59">
        <v>33.751717999999997</v>
      </c>
      <c r="S59">
        <v>21.463234</v>
      </c>
      <c r="T59">
        <v>0</v>
      </c>
      <c r="U59">
        <v>400.59538199999997</v>
      </c>
      <c r="V59">
        <v>0</v>
      </c>
      <c r="W59">
        <v>0</v>
      </c>
      <c r="X59">
        <v>141.11344700000001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13.500496</v>
      </c>
      <c r="AF59">
        <v>6.1308490000000004</v>
      </c>
      <c r="AG59">
        <v>41.785435999999997</v>
      </c>
      <c r="AH59">
        <v>0</v>
      </c>
      <c r="AI59">
        <v>0</v>
      </c>
      <c r="AJ59">
        <v>0</v>
      </c>
      <c r="AK59">
        <v>50.742082000000003</v>
      </c>
      <c r="AL59">
        <v>10.004123</v>
      </c>
      <c r="AM59">
        <v>0</v>
      </c>
      <c r="AN59">
        <v>0.47579399999999999</v>
      </c>
      <c r="AO59">
        <v>0</v>
      </c>
      <c r="AP59">
        <v>3.1860520000000001</v>
      </c>
      <c r="AQ59">
        <v>0</v>
      </c>
      <c r="AR59">
        <v>23.233900999999999</v>
      </c>
      <c r="AS59">
        <v>15.184456000000001</v>
      </c>
      <c r="AT59">
        <v>10.759454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2136.5250619999997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633.409629</v>
      </c>
      <c r="L60">
        <v>366.43519600000002</v>
      </c>
      <c r="M60">
        <v>88.007199999999997</v>
      </c>
      <c r="N60">
        <v>112.998375</v>
      </c>
      <c r="O60">
        <v>118.298537</v>
      </c>
      <c r="P60">
        <v>86.323487999999998</v>
      </c>
      <c r="Q60">
        <v>17.325756999999999</v>
      </c>
      <c r="R60">
        <v>33.751717999999997</v>
      </c>
      <c r="S60">
        <v>21.463234</v>
      </c>
      <c r="T60">
        <v>0</v>
      </c>
      <c r="U60">
        <v>400.59538199999997</v>
      </c>
      <c r="V60">
        <v>0</v>
      </c>
      <c r="W60">
        <v>0</v>
      </c>
      <c r="X60">
        <v>141.11344700000001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13.500496</v>
      </c>
      <c r="AF60">
        <v>6.1308490000000004</v>
      </c>
      <c r="AG60">
        <v>41.785435999999997</v>
      </c>
      <c r="AH60">
        <v>0</v>
      </c>
      <c r="AI60">
        <v>0</v>
      </c>
      <c r="AJ60">
        <v>0</v>
      </c>
      <c r="AK60">
        <v>50.742082000000003</v>
      </c>
      <c r="AL60">
        <v>22.231383999999998</v>
      </c>
      <c r="AM60">
        <v>0</v>
      </c>
      <c r="AN60">
        <v>0.47579399999999999</v>
      </c>
      <c r="AO60">
        <v>0</v>
      </c>
      <c r="AP60">
        <v>3.1860520000000001</v>
      </c>
      <c r="AQ60">
        <v>0</v>
      </c>
      <c r="AR60">
        <v>23.233900999999999</v>
      </c>
      <c r="AS60">
        <v>15.184456000000001</v>
      </c>
      <c r="AT60">
        <v>10.759454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2206.9518670000002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598.58938899999998</v>
      </c>
      <c r="L61">
        <v>364.521996</v>
      </c>
      <c r="M61">
        <v>88.007199999999997</v>
      </c>
      <c r="N61">
        <v>112.998375</v>
      </c>
      <c r="O61">
        <v>118.298537</v>
      </c>
      <c r="P61">
        <v>86.323487999999998</v>
      </c>
      <c r="Q61">
        <v>17.325756999999999</v>
      </c>
      <c r="R61">
        <v>33.751717999999997</v>
      </c>
      <c r="S61">
        <v>21.463234</v>
      </c>
      <c r="T61">
        <v>0</v>
      </c>
      <c r="U61">
        <v>400.59538199999997</v>
      </c>
      <c r="V61">
        <v>0</v>
      </c>
      <c r="W61">
        <v>0</v>
      </c>
      <c r="X61">
        <v>141.11344700000001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13.500496</v>
      </c>
      <c r="AF61">
        <v>6.1308490000000004</v>
      </c>
      <c r="AG61">
        <v>41.785435999999997</v>
      </c>
      <c r="AH61">
        <v>0</v>
      </c>
      <c r="AI61">
        <v>0</v>
      </c>
      <c r="AJ61">
        <v>0</v>
      </c>
      <c r="AK61">
        <v>50.742082000000003</v>
      </c>
      <c r="AL61">
        <v>51.132182999999998</v>
      </c>
      <c r="AM61">
        <v>0</v>
      </c>
      <c r="AN61">
        <v>0.47579399999999999</v>
      </c>
      <c r="AO61">
        <v>0</v>
      </c>
      <c r="AP61">
        <v>3.1860520000000001</v>
      </c>
      <c r="AQ61">
        <v>0</v>
      </c>
      <c r="AR61">
        <v>23.233900999999999</v>
      </c>
      <c r="AS61">
        <v>15.184456000000001</v>
      </c>
      <c r="AT61">
        <v>10.759454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2199.1192259999998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598.58938899999998</v>
      </c>
      <c r="L62">
        <v>360.69559600000002</v>
      </c>
      <c r="M62">
        <v>88.007199999999997</v>
      </c>
      <c r="N62">
        <v>112.998375</v>
      </c>
      <c r="O62">
        <v>118.298537</v>
      </c>
      <c r="P62">
        <v>86.323487999999998</v>
      </c>
      <c r="Q62">
        <v>17.325756999999999</v>
      </c>
      <c r="R62">
        <v>33.751717999999997</v>
      </c>
      <c r="S62">
        <v>21.463234</v>
      </c>
      <c r="T62">
        <v>0</v>
      </c>
      <c r="U62">
        <v>400.59538199999997</v>
      </c>
      <c r="V62">
        <v>0</v>
      </c>
      <c r="W62">
        <v>0</v>
      </c>
      <c r="X62">
        <v>141.11344700000001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13.500496</v>
      </c>
      <c r="AF62">
        <v>6.1308490000000004</v>
      </c>
      <c r="AG62">
        <v>41.785435999999997</v>
      </c>
      <c r="AH62">
        <v>0</v>
      </c>
      <c r="AI62">
        <v>0</v>
      </c>
      <c r="AJ62">
        <v>0</v>
      </c>
      <c r="AK62">
        <v>50.742082000000003</v>
      </c>
      <c r="AL62">
        <v>51.132182999999998</v>
      </c>
      <c r="AM62">
        <v>0</v>
      </c>
      <c r="AN62">
        <v>0.47579399999999999</v>
      </c>
      <c r="AO62">
        <v>0</v>
      </c>
      <c r="AP62">
        <v>3.1860520000000001</v>
      </c>
      <c r="AQ62">
        <v>0</v>
      </c>
      <c r="AR62">
        <v>23.233900999999999</v>
      </c>
      <c r="AS62">
        <v>15.184456000000001</v>
      </c>
      <c r="AT62">
        <v>10.759454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2195.2928259999999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598.58938899999998</v>
      </c>
      <c r="L63">
        <v>361.652196</v>
      </c>
      <c r="M63">
        <v>88.007199999999997</v>
      </c>
      <c r="N63">
        <v>112.998375</v>
      </c>
      <c r="O63">
        <v>118.298537</v>
      </c>
      <c r="P63">
        <v>86.323487999999998</v>
      </c>
      <c r="Q63">
        <v>17.325756999999999</v>
      </c>
      <c r="R63">
        <v>33.751717999999997</v>
      </c>
      <c r="S63">
        <v>21.463234</v>
      </c>
      <c r="T63">
        <v>0</v>
      </c>
      <c r="U63">
        <v>400.59538199999997</v>
      </c>
      <c r="V63">
        <v>0</v>
      </c>
      <c r="W63">
        <v>0</v>
      </c>
      <c r="X63">
        <v>141.11344700000001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13.500496</v>
      </c>
      <c r="AF63">
        <v>6.1308490000000004</v>
      </c>
      <c r="AG63">
        <v>41.785435999999997</v>
      </c>
      <c r="AH63">
        <v>0</v>
      </c>
      <c r="AI63">
        <v>0</v>
      </c>
      <c r="AJ63">
        <v>0</v>
      </c>
      <c r="AK63">
        <v>50.742082000000003</v>
      </c>
      <c r="AL63">
        <v>51.132182999999998</v>
      </c>
      <c r="AM63">
        <v>0</v>
      </c>
      <c r="AN63">
        <v>0.47579399999999999</v>
      </c>
      <c r="AO63">
        <v>0</v>
      </c>
      <c r="AP63">
        <v>3.1860520000000001</v>
      </c>
      <c r="AQ63">
        <v>0</v>
      </c>
      <c r="AR63">
        <v>23.233900999999999</v>
      </c>
      <c r="AS63">
        <v>15.184456000000001</v>
      </c>
      <c r="AT63">
        <v>10.759454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2196.2494259999999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598.58938899999998</v>
      </c>
      <c r="L64">
        <v>362.60879599999998</v>
      </c>
      <c r="M64">
        <v>88.007199999999997</v>
      </c>
      <c r="N64">
        <v>112.998375</v>
      </c>
      <c r="O64">
        <v>118.298537</v>
      </c>
      <c r="P64">
        <v>86.323487999999998</v>
      </c>
      <c r="Q64">
        <v>17.325756999999999</v>
      </c>
      <c r="R64">
        <v>33.751717999999997</v>
      </c>
      <c r="S64">
        <v>21.463234</v>
      </c>
      <c r="T64">
        <v>0</v>
      </c>
      <c r="U64">
        <v>400.59538199999997</v>
      </c>
      <c r="V64">
        <v>0</v>
      </c>
      <c r="W64">
        <v>0</v>
      </c>
      <c r="X64">
        <v>141.11344700000001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13.500496</v>
      </c>
      <c r="AF64">
        <v>6.1308490000000004</v>
      </c>
      <c r="AG64">
        <v>41.785435999999997</v>
      </c>
      <c r="AH64">
        <v>0</v>
      </c>
      <c r="AI64">
        <v>0</v>
      </c>
      <c r="AJ64">
        <v>0</v>
      </c>
      <c r="AK64">
        <v>50.742082000000003</v>
      </c>
      <c r="AL64">
        <v>22.231383999999998</v>
      </c>
      <c r="AM64">
        <v>0</v>
      </c>
      <c r="AN64">
        <v>0.47579399999999999</v>
      </c>
      <c r="AO64">
        <v>0</v>
      </c>
      <c r="AP64">
        <v>3.1860520000000001</v>
      </c>
      <c r="AQ64">
        <v>0</v>
      </c>
      <c r="AR64">
        <v>23.233900999999999</v>
      </c>
      <c r="AS64">
        <v>15.184456000000001</v>
      </c>
      <c r="AT64">
        <v>10.759454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2168.3052269999998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598.58938899999998</v>
      </c>
      <c r="L65">
        <v>362.60879599999998</v>
      </c>
      <c r="M65">
        <v>88.007199999999997</v>
      </c>
      <c r="N65">
        <v>112.998375</v>
      </c>
      <c r="O65">
        <v>118.298537</v>
      </c>
      <c r="P65">
        <v>86.323487999999998</v>
      </c>
      <c r="Q65">
        <v>17.325756999999999</v>
      </c>
      <c r="R65">
        <v>33.751717999999997</v>
      </c>
      <c r="S65">
        <v>21.463234</v>
      </c>
      <c r="T65">
        <v>0</v>
      </c>
      <c r="U65">
        <v>400.59538199999997</v>
      </c>
      <c r="V65">
        <v>0</v>
      </c>
      <c r="W65">
        <v>0</v>
      </c>
      <c r="X65">
        <v>141.11344700000001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13.500496</v>
      </c>
      <c r="AF65">
        <v>6.1308490000000004</v>
      </c>
      <c r="AG65">
        <v>41.785435999999997</v>
      </c>
      <c r="AH65">
        <v>0</v>
      </c>
      <c r="AI65">
        <v>0</v>
      </c>
      <c r="AJ65">
        <v>0</v>
      </c>
      <c r="AK65">
        <v>50.742082000000003</v>
      </c>
      <c r="AL65">
        <v>10.004123</v>
      </c>
      <c r="AM65">
        <v>0</v>
      </c>
      <c r="AN65">
        <v>0.47579399999999999</v>
      </c>
      <c r="AO65">
        <v>0</v>
      </c>
      <c r="AP65">
        <v>4.4114570000000004</v>
      </c>
      <c r="AQ65">
        <v>0</v>
      </c>
      <c r="AR65">
        <v>23.233900999999999</v>
      </c>
      <c r="AS65">
        <v>15.184456000000001</v>
      </c>
      <c r="AT65">
        <v>10.759454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2157.303371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598.58938899999998</v>
      </c>
      <c r="L66">
        <v>373.131396</v>
      </c>
      <c r="M66">
        <v>88.007199999999997</v>
      </c>
      <c r="N66">
        <v>112.998375</v>
      </c>
      <c r="O66">
        <v>118.298537</v>
      </c>
      <c r="P66">
        <v>86.323487999999998</v>
      </c>
      <c r="Q66">
        <v>17.325756999999999</v>
      </c>
      <c r="R66">
        <v>33.751717999999997</v>
      </c>
      <c r="S66">
        <v>21.463234</v>
      </c>
      <c r="T66">
        <v>0</v>
      </c>
      <c r="U66">
        <v>400.59538199999997</v>
      </c>
      <c r="V66">
        <v>0</v>
      </c>
      <c r="W66">
        <v>0</v>
      </c>
      <c r="X66">
        <v>141.11344700000001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13.500496</v>
      </c>
      <c r="AF66">
        <v>6.1308490000000004</v>
      </c>
      <c r="AG66">
        <v>41.785435999999997</v>
      </c>
      <c r="AH66">
        <v>0</v>
      </c>
      <c r="AI66">
        <v>0</v>
      </c>
      <c r="AJ66">
        <v>0</v>
      </c>
      <c r="AK66">
        <v>50.742082000000003</v>
      </c>
      <c r="AL66">
        <v>10.004123</v>
      </c>
      <c r="AM66">
        <v>0</v>
      </c>
      <c r="AN66">
        <v>0.47579399999999999</v>
      </c>
      <c r="AO66">
        <v>0</v>
      </c>
      <c r="AP66">
        <v>4.4114570000000004</v>
      </c>
      <c r="AQ66">
        <v>0</v>
      </c>
      <c r="AR66">
        <v>23.233900999999999</v>
      </c>
      <c r="AS66">
        <v>15.184456000000001</v>
      </c>
      <c r="AT66">
        <v>10.759454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2167.8259710000002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598.58938899999998</v>
      </c>
      <c r="L67">
        <v>378.87099599999999</v>
      </c>
      <c r="M67">
        <v>88.007199999999997</v>
      </c>
      <c r="N67">
        <v>112.998375</v>
      </c>
      <c r="O67">
        <v>118.298537</v>
      </c>
      <c r="P67">
        <v>86.323487999999998</v>
      </c>
      <c r="Q67">
        <v>17.325756999999999</v>
      </c>
      <c r="R67">
        <v>33.751717999999997</v>
      </c>
      <c r="S67">
        <v>21.463234</v>
      </c>
      <c r="T67">
        <v>0</v>
      </c>
      <c r="U67">
        <v>400.59538199999997</v>
      </c>
      <c r="V67">
        <v>0</v>
      </c>
      <c r="W67">
        <v>0</v>
      </c>
      <c r="X67">
        <v>141.11344700000001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13.500496</v>
      </c>
      <c r="AF67">
        <v>6.1308490000000004</v>
      </c>
      <c r="AG67">
        <v>41.785435999999997</v>
      </c>
      <c r="AH67">
        <v>0</v>
      </c>
      <c r="AI67">
        <v>0</v>
      </c>
      <c r="AJ67">
        <v>0</v>
      </c>
      <c r="AK67">
        <v>50.742082000000003</v>
      </c>
      <c r="AL67">
        <v>10.004123</v>
      </c>
      <c r="AM67">
        <v>0</v>
      </c>
      <c r="AN67">
        <v>0.47579399999999999</v>
      </c>
      <c r="AO67">
        <v>0</v>
      </c>
      <c r="AP67">
        <v>6.2495630000000002</v>
      </c>
      <c r="AQ67">
        <v>14.343260000000001</v>
      </c>
      <c r="AR67">
        <v>38.547153999999999</v>
      </c>
      <c r="AS67">
        <v>21.875910999999999</v>
      </c>
      <c r="AT67">
        <v>10.759454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2211.7516449999998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598.58938899999998</v>
      </c>
      <c r="L68">
        <v>387.48039599999998</v>
      </c>
      <c r="M68">
        <v>88.007199999999997</v>
      </c>
      <c r="N68">
        <v>112.998375</v>
      </c>
      <c r="O68">
        <v>118.298537</v>
      </c>
      <c r="P68">
        <v>86.323487999999998</v>
      </c>
      <c r="Q68">
        <v>17.325756999999999</v>
      </c>
      <c r="R68">
        <v>33.751717999999997</v>
      </c>
      <c r="S68">
        <v>21.463234</v>
      </c>
      <c r="T68">
        <v>0</v>
      </c>
      <c r="U68">
        <v>400.59538199999997</v>
      </c>
      <c r="V68">
        <v>0</v>
      </c>
      <c r="W68">
        <v>0</v>
      </c>
      <c r="X68">
        <v>141.11344700000001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13.500496</v>
      </c>
      <c r="AF68">
        <v>6.1308490000000004</v>
      </c>
      <c r="AG68">
        <v>41.785435999999997</v>
      </c>
      <c r="AH68">
        <v>0</v>
      </c>
      <c r="AI68">
        <v>0</v>
      </c>
      <c r="AJ68">
        <v>0</v>
      </c>
      <c r="AK68">
        <v>50.742082000000003</v>
      </c>
      <c r="AL68">
        <v>10.004123</v>
      </c>
      <c r="AM68">
        <v>0</v>
      </c>
      <c r="AN68">
        <v>0.47579399999999999</v>
      </c>
      <c r="AO68">
        <v>0</v>
      </c>
      <c r="AP68">
        <v>1.960647</v>
      </c>
      <c r="AQ68">
        <v>28.324926000000001</v>
      </c>
      <c r="AR68">
        <v>38.547153999999999</v>
      </c>
      <c r="AS68">
        <v>21.875910999999999</v>
      </c>
      <c r="AT68">
        <v>10.759454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2230.0537949999998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598.58938899999998</v>
      </c>
      <c r="L69">
        <v>390.35019599999998</v>
      </c>
      <c r="M69">
        <v>88.007199999999997</v>
      </c>
      <c r="N69">
        <v>112.998375</v>
      </c>
      <c r="O69">
        <v>118.298537</v>
      </c>
      <c r="P69">
        <v>86.323487999999998</v>
      </c>
      <c r="Q69">
        <v>20.874742999999999</v>
      </c>
      <c r="R69">
        <v>40.550370000000001</v>
      </c>
      <c r="S69">
        <v>25.244769999999999</v>
      </c>
      <c r="T69">
        <v>0</v>
      </c>
      <c r="U69">
        <v>400.59538199999997</v>
      </c>
      <c r="V69">
        <v>0</v>
      </c>
      <c r="W69">
        <v>0</v>
      </c>
      <c r="X69">
        <v>141.11344700000001</v>
      </c>
      <c r="Y69">
        <v>0</v>
      </c>
      <c r="Z69">
        <v>0</v>
      </c>
      <c r="AA69">
        <v>0</v>
      </c>
      <c r="AB69">
        <v>0</v>
      </c>
      <c r="AC69">
        <v>9.2578220000000009</v>
      </c>
      <c r="AD69">
        <v>0</v>
      </c>
      <c r="AE69">
        <v>13.500496</v>
      </c>
      <c r="AF69">
        <v>6.1308490000000004</v>
      </c>
      <c r="AG69">
        <v>41.785435999999997</v>
      </c>
      <c r="AH69">
        <v>18.118003999999999</v>
      </c>
      <c r="AI69">
        <v>0</v>
      </c>
      <c r="AJ69">
        <v>0</v>
      </c>
      <c r="AK69">
        <v>50.742082000000003</v>
      </c>
      <c r="AL69">
        <v>10.004123</v>
      </c>
      <c r="AM69">
        <v>0</v>
      </c>
      <c r="AN69">
        <v>0.47579399999999999</v>
      </c>
      <c r="AO69">
        <v>0</v>
      </c>
      <c r="AP69">
        <v>0.98032399999999997</v>
      </c>
      <c r="AQ69">
        <v>28.324926000000001</v>
      </c>
      <c r="AR69">
        <v>38.547153999999999</v>
      </c>
      <c r="AS69">
        <v>21.875910999999999</v>
      </c>
      <c r="AT69">
        <v>10.759454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2273.4482720000001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598.58938899999998</v>
      </c>
      <c r="L70">
        <v>390.35019599999998</v>
      </c>
      <c r="M70">
        <v>88.007199999999997</v>
      </c>
      <c r="N70">
        <v>112.998375</v>
      </c>
      <c r="O70">
        <v>118.298537</v>
      </c>
      <c r="P70">
        <v>86.323487999999998</v>
      </c>
      <c r="Q70">
        <v>20.874742999999999</v>
      </c>
      <c r="R70">
        <v>40.550370000000001</v>
      </c>
      <c r="S70">
        <v>25.244769999999999</v>
      </c>
      <c r="T70">
        <v>0</v>
      </c>
      <c r="U70">
        <v>400.59538199999997</v>
      </c>
      <c r="V70">
        <v>0</v>
      </c>
      <c r="W70">
        <v>0</v>
      </c>
      <c r="X70">
        <v>141.11344700000001</v>
      </c>
      <c r="Y70">
        <v>0</v>
      </c>
      <c r="Z70">
        <v>0</v>
      </c>
      <c r="AA70">
        <v>0</v>
      </c>
      <c r="AB70">
        <v>0</v>
      </c>
      <c r="AC70">
        <v>9.2578220000000009</v>
      </c>
      <c r="AD70">
        <v>0</v>
      </c>
      <c r="AE70">
        <v>13.500496</v>
      </c>
      <c r="AF70">
        <v>6.1308490000000004</v>
      </c>
      <c r="AG70">
        <v>41.785435999999997</v>
      </c>
      <c r="AH70">
        <v>36.236007999999998</v>
      </c>
      <c r="AI70">
        <v>0</v>
      </c>
      <c r="AJ70">
        <v>0</v>
      </c>
      <c r="AK70">
        <v>50.742082000000003</v>
      </c>
      <c r="AL70">
        <v>10.004123</v>
      </c>
      <c r="AM70">
        <v>0</v>
      </c>
      <c r="AN70">
        <v>0.47579399999999999</v>
      </c>
      <c r="AO70">
        <v>0</v>
      </c>
      <c r="AP70">
        <v>0.98032399999999997</v>
      </c>
      <c r="AQ70">
        <v>44.656958000000003</v>
      </c>
      <c r="AR70">
        <v>23.233900999999999</v>
      </c>
      <c r="AS70">
        <v>15.184456000000001</v>
      </c>
      <c r="AT70">
        <v>10.759454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2285.8936000000003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656.97370799999999</v>
      </c>
      <c r="L71">
        <v>390.35019599999998</v>
      </c>
      <c r="M71">
        <v>88.007199999999997</v>
      </c>
      <c r="N71">
        <v>112.998375</v>
      </c>
      <c r="O71">
        <v>118.298537</v>
      </c>
      <c r="P71">
        <v>86.323487999999998</v>
      </c>
      <c r="Q71">
        <v>20.874742999999999</v>
      </c>
      <c r="R71">
        <v>40.550370000000001</v>
      </c>
      <c r="S71">
        <v>25.244769999999999</v>
      </c>
      <c r="T71">
        <v>0</v>
      </c>
      <c r="U71">
        <v>400.59538199999997</v>
      </c>
      <c r="V71">
        <v>0</v>
      </c>
      <c r="W71">
        <v>0</v>
      </c>
      <c r="X71">
        <v>141.11344700000001</v>
      </c>
      <c r="Y71">
        <v>0</v>
      </c>
      <c r="Z71">
        <v>6.2693649999999996</v>
      </c>
      <c r="AA71">
        <v>0</v>
      </c>
      <c r="AB71">
        <v>12.598459999999999</v>
      </c>
      <c r="AC71">
        <v>18.533916000000001</v>
      </c>
      <c r="AD71">
        <v>8.7193129999999996</v>
      </c>
      <c r="AE71">
        <v>13.500496</v>
      </c>
      <c r="AF71">
        <v>8.4888680000000001</v>
      </c>
      <c r="AG71">
        <v>41.785435999999997</v>
      </c>
      <c r="AH71">
        <v>55.350501999999999</v>
      </c>
      <c r="AI71">
        <v>0</v>
      </c>
      <c r="AJ71">
        <v>0</v>
      </c>
      <c r="AK71">
        <v>50.742082000000003</v>
      </c>
      <c r="AL71">
        <v>10.004123</v>
      </c>
      <c r="AM71">
        <v>0</v>
      </c>
      <c r="AN71">
        <v>0.47579399999999999</v>
      </c>
      <c r="AO71">
        <v>0</v>
      </c>
      <c r="AP71">
        <v>1.7155659999999999</v>
      </c>
      <c r="AQ71">
        <v>59.542610000000003</v>
      </c>
      <c r="AR71">
        <v>23.233900999999999</v>
      </c>
      <c r="AS71">
        <v>15.184456000000001</v>
      </c>
      <c r="AT71">
        <v>10.759454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2418.2345580000001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656.97370799999999</v>
      </c>
      <c r="L72">
        <v>390.35019599999998</v>
      </c>
      <c r="M72">
        <v>88.007199999999997</v>
      </c>
      <c r="N72">
        <v>112.998375</v>
      </c>
      <c r="O72">
        <v>118.298537</v>
      </c>
      <c r="P72">
        <v>86.323487999999998</v>
      </c>
      <c r="Q72">
        <v>20.874742999999999</v>
      </c>
      <c r="R72">
        <v>40.550370000000001</v>
      </c>
      <c r="S72">
        <v>25.244769999999999</v>
      </c>
      <c r="T72">
        <v>0</v>
      </c>
      <c r="U72">
        <v>400.59538199999997</v>
      </c>
      <c r="V72">
        <v>0</v>
      </c>
      <c r="W72">
        <v>0</v>
      </c>
      <c r="X72">
        <v>141.11344700000001</v>
      </c>
      <c r="Y72">
        <v>0</v>
      </c>
      <c r="Z72">
        <v>6.2693649999999996</v>
      </c>
      <c r="AA72">
        <v>0</v>
      </c>
      <c r="AB72">
        <v>12.598459999999999</v>
      </c>
      <c r="AC72">
        <v>18.533916000000001</v>
      </c>
      <c r="AD72">
        <v>17.438627</v>
      </c>
      <c r="AE72">
        <v>27.000992</v>
      </c>
      <c r="AF72">
        <v>16.977737000000001</v>
      </c>
      <c r="AG72">
        <v>41.785435999999997</v>
      </c>
      <c r="AH72">
        <v>77.001517000000007</v>
      </c>
      <c r="AI72">
        <v>2.4355039999999999</v>
      </c>
      <c r="AJ72">
        <v>0</v>
      </c>
      <c r="AK72">
        <v>50.742082000000003</v>
      </c>
      <c r="AL72">
        <v>10.004123</v>
      </c>
      <c r="AM72">
        <v>0</v>
      </c>
      <c r="AN72">
        <v>0.47579399999999999</v>
      </c>
      <c r="AO72">
        <v>0</v>
      </c>
      <c r="AP72">
        <v>1.470486</v>
      </c>
      <c r="AQ72">
        <v>59.542610000000003</v>
      </c>
      <c r="AR72">
        <v>23.233900999999999</v>
      </c>
      <c r="AS72">
        <v>15.184456000000001</v>
      </c>
      <c r="AT72">
        <v>10.759454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2472.7846760000011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656.97370799999999</v>
      </c>
      <c r="L73">
        <v>390.35019599999998</v>
      </c>
      <c r="M73">
        <v>88.007199999999997</v>
      </c>
      <c r="N73">
        <v>112.998375</v>
      </c>
      <c r="O73">
        <v>118.298537</v>
      </c>
      <c r="P73">
        <v>86.323487999999998</v>
      </c>
      <c r="Q73">
        <v>20.874742999999999</v>
      </c>
      <c r="R73">
        <v>40.550370000000001</v>
      </c>
      <c r="S73">
        <v>25.244769999999999</v>
      </c>
      <c r="T73">
        <v>0</v>
      </c>
      <c r="U73">
        <v>400.59538199999997</v>
      </c>
      <c r="V73">
        <v>0</v>
      </c>
      <c r="W73">
        <v>0</v>
      </c>
      <c r="X73">
        <v>141.11344700000001</v>
      </c>
      <c r="Y73">
        <v>0</v>
      </c>
      <c r="Z73">
        <v>12.538729999999999</v>
      </c>
      <c r="AA73">
        <v>0</v>
      </c>
      <c r="AB73">
        <v>25.196921</v>
      </c>
      <c r="AC73">
        <v>18.533916000000001</v>
      </c>
      <c r="AD73">
        <v>26.218596000000002</v>
      </c>
      <c r="AE73">
        <v>47.291009000000003</v>
      </c>
      <c r="AF73">
        <v>29.239436000000001</v>
      </c>
      <c r="AG73">
        <v>41.785435999999997</v>
      </c>
      <c r="AH73">
        <v>111.878675</v>
      </c>
      <c r="AI73">
        <v>15.830773000000001</v>
      </c>
      <c r="AJ73">
        <v>0</v>
      </c>
      <c r="AK73">
        <v>50.742082000000003</v>
      </c>
      <c r="AL73">
        <v>10.004123</v>
      </c>
      <c r="AM73">
        <v>0</v>
      </c>
      <c r="AN73">
        <v>0.47579399999999999</v>
      </c>
      <c r="AO73">
        <v>0</v>
      </c>
      <c r="AP73">
        <v>1.470486</v>
      </c>
      <c r="AQ73">
        <v>59.542610000000003</v>
      </c>
      <c r="AR73">
        <v>23.233900999999999</v>
      </c>
      <c r="AS73">
        <v>15.184456000000001</v>
      </c>
      <c r="AT73">
        <v>10.759454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2581.2566140000008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656.97370799999999</v>
      </c>
      <c r="L74">
        <v>390.35019599999998</v>
      </c>
      <c r="M74">
        <v>88.007199999999997</v>
      </c>
      <c r="N74">
        <v>112.998375</v>
      </c>
      <c r="O74">
        <v>118.298537</v>
      </c>
      <c r="P74">
        <v>86.323487999999998</v>
      </c>
      <c r="Q74">
        <v>20.874742999999999</v>
      </c>
      <c r="R74">
        <v>40.550370000000001</v>
      </c>
      <c r="S74">
        <v>25.244769999999999</v>
      </c>
      <c r="T74">
        <v>0</v>
      </c>
      <c r="U74">
        <v>400.59538199999997</v>
      </c>
      <c r="V74">
        <v>0</v>
      </c>
      <c r="W74">
        <v>0</v>
      </c>
      <c r="X74">
        <v>141.11344700000001</v>
      </c>
      <c r="Y74">
        <v>0</v>
      </c>
      <c r="Z74">
        <v>12.538729999999999</v>
      </c>
      <c r="AA74">
        <v>0</v>
      </c>
      <c r="AB74">
        <v>37.795380999999999</v>
      </c>
      <c r="AC74">
        <v>18.533916000000001</v>
      </c>
      <c r="AD74">
        <v>26.218596000000002</v>
      </c>
      <c r="AE74">
        <v>47.291009000000003</v>
      </c>
      <c r="AF74">
        <v>29.239436000000001</v>
      </c>
      <c r="AG74">
        <v>41.785435999999997</v>
      </c>
      <c r="AH74">
        <v>134.25441000000001</v>
      </c>
      <c r="AI74">
        <v>15.830773000000001</v>
      </c>
      <c r="AJ74">
        <v>0</v>
      </c>
      <c r="AK74">
        <v>50.742082000000003</v>
      </c>
      <c r="AL74">
        <v>22.231383999999998</v>
      </c>
      <c r="AM74">
        <v>0</v>
      </c>
      <c r="AN74">
        <v>0.47579399999999999</v>
      </c>
      <c r="AO74">
        <v>0</v>
      </c>
      <c r="AP74">
        <v>1.470486</v>
      </c>
      <c r="AQ74">
        <v>59.542610000000003</v>
      </c>
      <c r="AR74">
        <v>23.233900999999999</v>
      </c>
      <c r="AS74">
        <v>15.184456000000001</v>
      </c>
      <c r="AT74">
        <v>10.759454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2628.4580700000006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656.97370799999999</v>
      </c>
      <c r="L75">
        <v>390.35019599999998</v>
      </c>
      <c r="M75">
        <v>88.007199999999997</v>
      </c>
      <c r="N75">
        <v>112.998375</v>
      </c>
      <c r="O75">
        <v>118.298537</v>
      </c>
      <c r="P75">
        <v>86.323487999999998</v>
      </c>
      <c r="Q75">
        <v>20.874742999999999</v>
      </c>
      <c r="R75">
        <v>40.550370000000001</v>
      </c>
      <c r="S75">
        <v>25.244769999999999</v>
      </c>
      <c r="T75">
        <v>0</v>
      </c>
      <c r="U75">
        <v>400.59538199999997</v>
      </c>
      <c r="V75">
        <v>0</v>
      </c>
      <c r="W75">
        <v>0</v>
      </c>
      <c r="X75">
        <v>141.11344700000001</v>
      </c>
      <c r="Y75">
        <v>0</v>
      </c>
      <c r="Z75">
        <v>12.538729999999999</v>
      </c>
      <c r="AA75">
        <v>0</v>
      </c>
      <c r="AB75">
        <v>37.795380999999999</v>
      </c>
      <c r="AC75">
        <v>18.533916000000001</v>
      </c>
      <c r="AD75">
        <v>26.218596000000002</v>
      </c>
      <c r="AE75">
        <v>47.291009000000003</v>
      </c>
      <c r="AF75">
        <v>29.239436000000001</v>
      </c>
      <c r="AG75">
        <v>41.785435999999997</v>
      </c>
      <c r="AH75">
        <v>134.25441000000001</v>
      </c>
      <c r="AI75">
        <v>15.830773000000001</v>
      </c>
      <c r="AJ75">
        <v>0</v>
      </c>
      <c r="AK75">
        <v>50.742082000000003</v>
      </c>
      <c r="AL75">
        <v>51.132182999999998</v>
      </c>
      <c r="AM75">
        <v>0</v>
      </c>
      <c r="AN75">
        <v>0.47579399999999999</v>
      </c>
      <c r="AO75">
        <v>0</v>
      </c>
      <c r="AP75">
        <v>1.470486</v>
      </c>
      <c r="AQ75">
        <v>59.542610000000003</v>
      </c>
      <c r="AR75">
        <v>23.233900999999999</v>
      </c>
      <c r="AS75">
        <v>15.184456000000001</v>
      </c>
      <c r="AT75">
        <v>10.759454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2657.3588690000006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656.97370799999999</v>
      </c>
      <c r="L76">
        <v>424.73039999999997</v>
      </c>
      <c r="M76">
        <v>88.007199999999997</v>
      </c>
      <c r="N76">
        <v>112.998375</v>
      </c>
      <c r="O76">
        <v>118.298537</v>
      </c>
      <c r="P76">
        <v>86.323487999999998</v>
      </c>
      <c r="Q76">
        <v>20.874742999999999</v>
      </c>
      <c r="R76">
        <v>40.550370000000001</v>
      </c>
      <c r="S76">
        <v>25.244769999999999</v>
      </c>
      <c r="T76">
        <v>0</v>
      </c>
      <c r="U76">
        <v>400.59538199999997</v>
      </c>
      <c r="V76">
        <v>0</v>
      </c>
      <c r="W76">
        <v>0</v>
      </c>
      <c r="X76">
        <v>141.11344700000001</v>
      </c>
      <c r="Y76">
        <v>0</v>
      </c>
      <c r="Z76">
        <v>12.538729999999999</v>
      </c>
      <c r="AA76">
        <v>0</v>
      </c>
      <c r="AB76">
        <v>37.795380999999999</v>
      </c>
      <c r="AC76">
        <v>18.533916000000001</v>
      </c>
      <c r="AD76">
        <v>26.218596000000002</v>
      </c>
      <c r="AE76">
        <v>27.000992</v>
      </c>
      <c r="AF76">
        <v>29.239436000000001</v>
      </c>
      <c r="AG76">
        <v>41.785435999999997</v>
      </c>
      <c r="AH76">
        <v>134.25441000000001</v>
      </c>
      <c r="AI76">
        <v>15.830773000000001</v>
      </c>
      <c r="AJ76">
        <v>0</v>
      </c>
      <c r="AK76">
        <v>50.742082000000003</v>
      </c>
      <c r="AL76">
        <v>51.132182999999998</v>
      </c>
      <c r="AM76">
        <v>0</v>
      </c>
      <c r="AN76">
        <v>0.47579399999999999</v>
      </c>
      <c r="AO76">
        <v>0</v>
      </c>
      <c r="AP76">
        <v>1.470486</v>
      </c>
      <c r="AQ76">
        <v>59.542610000000003</v>
      </c>
      <c r="AR76">
        <v>23.233900999999999</v>
      </c>
      <c r="AS76">
        <v>15.184456000000001</v>
      </c>
      <c r="AT76">
        <v>10.759454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2671.4490560000008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656.97370799999999</v>
      </c>
      <c r="L77">
        <v>424.73039999999997</v>
      </c>
      <c r="M77">
        <v>88.007199999999997</v>
      </c>
      <c r="N77">
        <v>112.998375</v>
      </c>
      <c r="O77">
        <v>118.298537</v>
      </c>
      <c r="P77">
        <v>86.323487999999998</v>
      </c>
      <c r="Q77">
        <v>20.874742999999999</v>
      </c>
      <c r="R77">
        <v>40.550370000000001</v>
      </c>
      <c r="S77">
        <v>25.244769999999999</v>
      </c>
      <c r="T77">
        <v>0</v>
      </c>
      <c r="U77">
        <v>400.59538199999997</v>
      </c>
      <c r="V77">
        <v>0</v>
      </c>
      <c r="W77">
        <v>0</v>
      </c>
      <c r="X77">
        <v>141.11344700000001</v>
      </c>
      <c r="Y77">
        <v>0</v>
      </c>
      <c r="Z77">
        <v>12.538729999999999</v>
      </c>
      <c r="AA77">
        <v>0</v>
      </c>
      <c r="AB77">
        <v>37.795380999999999</v>
      </c>
      <c r="AC77">
        <v>18.533916000000001</v>
      </c>
      <c r="AD77">
        <v>26.218596000000002</v>
      </c>
      <c r="AE77">
        <v>13.500496</v>
      </c>
      <c r="AF77">
        <v>29.239436000000001</v>
      </c>
      <c r="AG77">
        <v>41.785435999999997</v>
      </c>
      <c r="AH77">
        <v>134.25441000000001</v>
      </c>
      <c r="AI77">
        <v>15.830773000000001</v>
      </c>
      <c r="AJ77">
        <v>0</v>
      </c>
      <c r="AK77">
        <v>50.742082000000003</v>
      </c>
      <c r="AL77">
        <v>51.132182999999998</v>
      </c>
      <c r="AM77">
        <v>0</v>
      </c>
      <c r="AN77">
        <v>0.47579399999999999</v>
      </c>
      <c r="AO77">
        <v>0</v>
      </c>
      <c r="AP77">
        <v>1.470486</v>
      </c>
      <c r="AQ77">
        <v>59.542610000000003</v>
      </c>
      <c r="AR77">
        <v>23.233900999999999</v>
      </c>
      <c r="AS77">
        <v>15.184456000000001</v>
      </c>
      <c r="AT77">
        <v>10.759454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2657.9485600000007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656.97370799999999</v>
      </c>
      <c r="L78">
        <v>424.73039999999997</v>
      </c>
      <c r="M78">
        <v>88.007199999999997</v>
      </c>
      <c r="N78">
        <v>112.998375</v>
      </c>
      <c r="O78">
        <v>118.298537</v>
      </c>
      <c r="P78">
        <v>86.323487999999998</v>
      </c>
      <c r="Q78">
        <v>20.874742999999999</v>
      </c>
      <c r="R78">
        <v>40.550370000000001</v>
      </c>
      <c r="S78">
        <v>25.244769999999999</v>
      </c>
      <c r="T78">
        <v>0</v>
      </c>
      <c r="U78">
        <v>400.59538199999997</v>
      </c>
      <c r="V78">
        <v>0</v>
      </c>
      <c r="W78">
        <v>0</v>
      </c>
      <c r="X78">
        <v>141.11344700000001</v>
      </c>
      <c r="Y78">
        <v>0</v>
      </c>
      <c r="Z78">
        <v>12.538729999999999</v>
      </c>
      <c r="AA78">
        <v>0</v>
      </c>
      <c r="AB78">
        <v>25.196921</v>
      </c>
      <c r="AC78">
        <v>18.533916000000001</v>
      </c>
      <c r="AD78">
        <v>26.218596000000002</v>
      </c>
      <c r="AE78">
        <v>13.500496</v>
      </c>
      <c r="AF78">
        <v>29.239436000000001</v>
      </c>
      <c r="AG78">
        <v>41.785435999999997</v>
      </c>
      <c r="AH78">
        <v>111.878675</v>
      </c>
      <c r="AI78">
        <v>15.830773000000001</v>
      </c>
      <c r="AJ78">
        <v>0</v>
      </c>
      <c r="AK78">
        <v>50.742082000000003</v>
      </c>
      <c r="AL78">
        <v>22.231383999999998</v>
      </c>
      <c r="AM78">
        <v>0</v>
      </c>
      <c r="AN78">
        <v>0.47579399999999999</v>
      </c>
      <c r="AO78">
        <v>0</v>
      </c>
      <c r="AP78">
        <v>1.470486</v>
      </c>
      <c r="AQ78">
        <v>59.542610000000003</v>
      </c>
      <c r="AR78">
        <v>23.233900999999999</v>
      </c>
      <c r="AS78">
        <v>15.184456000000001</v>
      </c>
      <c r="AT78">
        <v>10.759454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2594.0735660000009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656.97370799999999</v>
      </c>
      <c r="L79">
        <v>424.73039999999997</v>
      </c>
      <c r="M79">
        <v>88.007199999999997</v>
      </c>
      <c r="N79">
        <v>112.998375</v>
      </c>
      <c r="O79">
        <v>118.298537</v>
      </c>
      <c r="P79">
        <v>86.323487999999998</v>
      </c>
      <c r="Q79">
        <v>20.874742999999999</v>
      </c>
      <c r="R79">
        <v>40.550370000000001</v>
      </c>
      <c r="S79">
        <v>25.244769999999999</v>
      </c>
      <c r="T79">
        <v>0</v>
      </c>
      <c r="U79">
        <v>400.59538199999997</v>
      </c>
      <c r="V79">
        <v>0</v>
      </c>
      <c r="W79">
        <v>0</v>
      </c>
      <c r="X79">
        <v>141.11344700000001</v>
      </c>
      <c r="Y79">
        <v>0</v>
      </c>
      <c r="Z79">
        <v>12.538729999999999</v>
      </c>
      <c r="AA79">
        <v>0</v>
      </c>
      <c r="AB79">
        <v>12.598459999999999</v>
      </c>
      <c r="AC79">
        <v>18.533916000000001</v>
      </c>
      <c r="AD79">
        <v>8.7193129999999996</v>
      </c>
      <c r="AE79">
        <v>3.681953</v>
      </c>
      <c r="AF79">
        <v>8.6775099999999998</v>
      </c>
      <c r="AG79">
        <v>41.785435999999997</v>
      </c>
      <c r="AH79">
        <v>77.001517000000007</v>
      </c>
      <c r="AI79">
        <v>2.4355039999999999</v>
      </c>
      <c r="AJ79">
        <v>0</v>
      </c>
      <c r="AK79">
        <v>50.742082000000003</v>
      </c>
      <c r="AL79">
        <v>10.004123</v>
      </c>
      <c r="AM79">
        <v>0</v>
      </c>
      <c r="AN79">
        <v>0.47579399999999999</v>
      </c>
      <c r="AO79">
        <v>0</v>
      </c>
      <c r="AP79">
        <v>2.3282690000000001</v>
      </c>
      <c r="AQ79">
        <v>59.361812999999998</v>
      </c>
      <c r="AR79">
        <v>23.233900999999999</v>
      </c>
      <c r="AS79">
        <v>16.085229000000002</v>
      </c>
      <c r="AT79">
        <v>10.759454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2474.6734240000005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656.97370799999999</v>
      </c>
      <c r="L80">
        <v>424.73039999999997</v>
      </c>
      <c r="M80">
        <v>88.007199999999997</v>
      </c>
      <c r="N80">
        <v>112.998375</v>
      </c>
      <c r="O80">
        <v>118.298537</v>
      </c>
      <c r="P80">
        <v>86.323487999999998</v>
      </c>
      <c r="Q80">
        <v>20.874742999999999</v>
      </c>
      <c r="R80">
        <v>40.550370000000001</v>
      </c>
      <c r="S80">
        <v>25.244769999999999</v>
      </c>
      <c r="T80">
        <v>0</v>
      </c>
      <c r="U80">
        <v>400.59538199999997</v>
      </c>
      <c r="V80">
        <v>0</v>
      </c>
      <c r="W80">
        <v>0</v>
      </c>
      <c r="X80">
        <v>141.11344700000001</v>
      </c>
      <c r="Y80">
        <v>0</v>
      </c>
      <c r="Z80">
        <v>12.538729999999999</v>
      </c>
      <c r="AA80">
        <v>0</v>
      </c>
      <c r="AB80">
        <v>12.598459999999999</v>
      </c>
      <c r="AC80">
        <v>9.2578220000000009</v>
      </c>
      <c r="AD80">
        <v>0</v>
      </c>
      <c r="AE80">
        <v>3.681953</v>
      </c>
      <c r="AF80">
        <v>8.4888680000000001</v>
      </c>
      <c r="AG80">
        <v>41.785435999999997</v>
      </c>
      <c r="AH80">
        <v>54.354011999999997</v>
      </c>
      <c r="AI80">
        <v>0</v>
      </c>
      <c r="AJ80">
        <v>0</v>
      </c>
      <c r="AK80">
        <v>50.742082000000003</v>
      </c>
      <c r="AL80">
        <v>10.004123</v>
      </c>
      <c r="AM80">
        <v>0</v>
      </c>
      <c r="AN80">
        <v>0.47579399999999999</v>
      </c>
      <c r="AO80">
        <v>0</v>
      </c>
      <c r="AP80">
        <v>2.57335</v>
      </c>
      <c r="AQ80">
        <v>58.156497000000002</v>
      </c>
      <c r="AR80">
        <v>23.233900999999999</v>
      </c>
      <c r="AS80">
        <v>16.085229000000002</v>
      </c>
      <c r="AT80">
        <v>10.759454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2430.4461310000002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656.97370799999999</v>
      </c>
      <c r="L81">
        <v>424.73039999999997</v>
      </c>
      <c r="M81">
        <v>88.007199999999997</v>
      </c>
      <c r="N81">
        <v>112.998375</v>
      </c>
      <c r="O81">
        <v>118.298537</v>
      </c>
      <c r="P81">
        <v>86.323487999999998</v>
      </c>
      <c r="Q81">
        <v>20.874742999999999</v>
      </c>
      <c r="R81">
        <v>40.550370000000001</v>
      </c>
      <c r="S81">
        <v>25.244769999999999</v>
      </c>
      <c r="T81">
        <v>0</v>
      </c>
      <c r="U81">
        <v>400.59538199999997</v>
      </c>
      <c r="V81">
        <v>0</v>
      </c>
      <c r="W81">
        <v>0</v>
      </c>
      <c r="X81">
        <v>141.11344700000001</v>
      </c>
      <c r="Y81">
        <v>0</v>
      </c>
      <c r="Z81">
        <v>12.538729999999999</v>
      </c>
      <c r="AA81">
        <v>0</v>
      </c>
      <c r="AB81">
        <v>12.598459999999999</v>
      </c>
      <c r="AC81">
        <v>9.2578220000000009</v>
      </c>
      <c r="AD81">
        <v>0</v>
      </c>
      <c r="AE81">
        <v>3.681953</v>
      </c>
      <c r="AF81">
        <v>8.4888680000000001</v>
      </c>
      <c r="AG81">
        <v>41.785435999999997</v>
      </c>
      <c r="AH81">
        <v>36.236007999999998</v>
      </c>
      <c r="AI81">
        <v>0</v>
      </c>
      <c r="AJ81">
        <v>0</v>
      </c>
      <c r="AK81">
        <v>50.742082000000003</v>
      </c>
      <c r="AL81">
        <v>10.004123</v>
      </c>
      <c r="AM81">
        <v>0</v>
      </c>
      <c r="AN81">
        <v>0.47579399999999999</v>
      </c>
      <c r="AO81">
        <v>0</v>
      </c>
      <c r="AP81">
        <v>2.57335</v>
      </c>
      <c r="AQ81">
        <v>58.156497000000002</v>
      </c>
      <c r="AR81">
        <v>23.233900999999999</v>
      </c>
      <c r="AS81">
        <v>16.085229000000002</v>
      </c>
      <c r="AT81">
        <v>10.759454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2412.3281270000002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656.97370799999999</v>
      </c>
      <c r="L82">
        <v>424.73039999999997</v>
      </c>
      <c r="M82">
        <v>88.007199999999997</v>
      </c>
      <c r="N82">
        <v>112.998375</v>
      </c>
      <c r="O82">
        <v>118.298537</v>
      </c>
      <c r="P82">
        <v>86.323487999999998</v>
      </c>
      <c r="Q82">
        <v>20.874742999999999</v>
      </c>
      <c r="R82">
        <v>40.550370000000001</v>
      </c>
      <c r="S82">
        <v>25.244769999999999</v>
      </c>
      <c r="T82">
        <v>0</v>
      </c>
      <c r="U82">
        <v>400.59538199999997</v>
      </c>
      <c r="V82">
        <v>0</v>
      </c>
      <c r="W82">
        <v>0</v>
      </c>
      <c r="X82">
        <v>141.11344700000001</v>
      </c>
      <c r="Y82">
        <v>0</v>
      </c>
      <c r="Z82">
        <v>6.3135599999999998</v>
      </c>
      <c r="AA82">
        <v>0</v>
      </c>
      <c r="AB82">
        <v>12.598459999999999</v>
      </c>
      <c r="AC82">
        <v>0</v>
      </c>
      <c r="AD82">
        <v>0</v>
      </c>
      <c r="AE82">
        <v>3.681953</v>
      </c>
      <c r="AF82">
        <v>8.4888680000000001</v>
      </c>
      <c r="AG82">
        <v>41.785435999999997</v>
      </c>
      <c r="AH82">
        <v>18.118003999999999</v>
      </c>
      <c r="AI82">
        <v>0</v>
      </c>
      <c r="AJ82">
        <v>0</v>
      </c>
      <c r="AK82">
        <v>50.742082000000003</v>
      </c>
      <c r="AL82">
        <v>10.004123</v>
      </c>
      <c r="AM82">
        <v>0</v>
      </c>
      <c r="AN82">
        <v>0.47579399999999999</v>
      </c>
      <c r="AO82">
        <v>0</v>
      </c>
      <c r="AP82">
        <v>2.57335</v>
      </c>
      <c r="AQ82">
        <v>58.156497000000002</v>
      </c>
      <c r="AR82">
        <v>23.233900999999999</v>
      </c>
      <c r="AS82">
        <v>16.085229000000002</v>
      </c>
      <c r="AT82">
        <v>10.759454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2378.7271310000001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656.97370799999999</v>
      </c>
      <c r="L83">
        <v>388.96312599999999</v>
      </c>
      <c r="M83">
        <v>88.007199999999997</v>
      </c>
      <c r="N83">
        <v>112.998375</v>
      </c>
      <c r="O83">
        <v>118.298537</v>
      </c>
      <c r="P83">
        <v>86.323487999999998</v>
      </c>
      <c r="Q83">
        <v>20.874742999999999</v>
      </c>
      <c r="R83">
        <v>40.550370000000001</v>
      </c>
      <c r="S83">
        <v>25.244769999999999</v>
      </c>
      <c r="T83">
        <v>0</v>
      </c>
      <c r="U83">
        <v>400.59538199999997</v>
      </c>
      <c r="V83">
        <v>0</v>
      </c>
      <c r="W83">
        <v>0</v>
      </c>
      <c r="X83">
        <v>141.11344700000001</v>
      </c>
      <c r="Y83">
        <v>0</v>
      </c>
      <c r="Z83">
        <v>6.3135599999999998</v>
      </c>
      <c r="AA83">
        <v>13.602852</v>
      </c>
      <c r="AB83">
        <v>0</v>
      </c>
      <c r="AC83">
        <v>0</v>
      </c>
      <c r="AD83">
        <v>0</v>
      </c>
      <c r="AE83">
        <v>3.681953</v>
      </c>
      <c r="AF83">
        <v>8.4888680000000001</v>
      </c>
      <c r="AG83">
        <v>41.785435999999997</v>
      </c>
      <c r="AH83">
        <v>0</v>
      </c>
      <c r="AI83">
        <v>0</v>
      </c>
      <c r="AJ83">
        <v>0</v>
      </c>
      <c r="AK83">
        <v>50.742082000000003</v>
      </c>
      <c r="AL83">
        <v>10.004123</v>
      </c>
      <c r="AM83">
        <v>0</v>
      </c>
      <c r="AN83">
        <v>0.47579399999999999</v>
      </c>
      <c r="AO83">
        <v>0</v>
      </c>
      <c r="AP83">
        <v>0.73524299999999998</v>
      </c>
      <c r="AQ83">
        <v>58.156497000000002</v>
      </c>
      <c r="AR83">
        <v>23.233900999999999</v>
      </c>
      <c r="AS83">
        <v>15.44182</v>
      </c>
      <c r="AT83">
        <v>10.759454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2323.3647290000004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656.97370799999999</v>
      </c>
      <c r="L84">
        <v>388.96312599999999</v>
      </c>
      <c r="M84">
        <v>88.007199999999997</v>
      </c>
      <c r="N84">
        <v>112.998375</v>
      </c>
      <c r="O84">
        <v>118.298537</v>
      </c>
      <c r="P84">
        <v>86.323487999999998</v>
      </c>
      <c r="Q84">
        <v>20.874742999999999</v>
      </c>
      <c r="R84">
        <v>40.550370000000001</v>
      </c>
      <c r="S84">
        <v>25.244769999999999</v>
      </c>
      <c r="T84">
        <v>0</v>
      </c>
      <c r="U84">
        <v>400.59538199999997</v>
      </c>
      <c r="V84">
        <v>0</v>
      </c>
      <c r="W84">
        <v>0</v>
      </c>
      <c r="X84">
        <v>141.11344700000001</v>
      </c>
      <c r="Y84">
        <v>0</v>
      </c>
      <c r="Z84">
        <v>6.3135599999999998</v>
      </c>
      <c r="AA84">
        <v>13.602852</v>
      </c>
      <c r="AB84">
        <v>0</v>
      </c>
      <c r="AC84">
        <v>0</v>
      </c>
      <c r="AD84">
        <v>0</v>
      </c>
      <c r="AE84">
        <v>3.681953</v>
      </c>
      <c r="AF84">
        <v>8.4888680000000001</v>
      </c>
      <c r="AG84">
        <v>41.785435999999997</v>
      </c>
      <c r="AH84">
        <v>0</v>
      </c>
      <c r="AI84">
        <v>0</v>
      </c>
      <c r="AJ84">
        <v>0</v>
      </c>
      <c r="AK84">
        <v>50.742082000000003</v>
      </c>
      <c r="AL84">
        <v>10.004123</v>
      </c>
      <c r="AM84">
        <v>0</v>
      </c>
      <c r="AN84">
        <v>0.47579399999999999</v>
      </c>
      <c r="AO84">
        <v>0</v>
      </c>
      <c r="AP84">
        <v>6.2495630000000002</v>
      </c>
      <c r="AQ84">
        <v>58.156497000000002</v>
      </c>
      <c r="AR84">
        <v>23.233900999999999</v>
      </c>
      <c r="AS84">
        <v>15.44182</v>
      </c>
      <c r="AT84">
        <v>10.759454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2328.8790490000001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652.75619400000005</v>
      </c>
      <c r="L85">
        <v>218.68832599999999</v>
      </c>
      <c r="M85">
        <v>88.007199999999997</v>
      </c>
      <c r="N85">
        <v>112.998375</v>
      </c>
      <c r="O85">
        <v>118.298537</v>
      </c>
      <c r="P85">
        <v>86.323487999999998</v>
      </c>
      <c r="Q85">
        <v>17.325756999999999</v>
      </c>
      <c r="R85">
        <v>33.751717999999997</v>
      </c>
      <c r="S85">
        <v>21.463234</v>
      </c>
      <c r="T85">
        <v>0</v>
      </c>
      <c r="U85">
        <v>400.59538199999997</v>
      </c>
      <c r="V85">
        <v>0</v>
      </c>
      <c r="W85">
        <v>0</v>
      </c>
      <c r="X85">
        <v>141.11344700000001</v>
      </c>
      <c r="Y85">
        <v>0</v>
      </c>
      <c r="Z85">
        <v>6.3135599999999998</v>
      </c>
      <c r="AA85">
        <v>13.602852</v>
      </c>
      <c r="AB85">
        <v>0</v>
      </c>
      <c r="AC85">
        <v>0</v>
      </c>
      <c r="AD85">
        <v>0</v>
      </c>
      <c r="AE85">
        <v>3.681953</v>
      </c>
      <c r="AF85">
        <v>8.4888680000000001</v>
      </c>
      <c r="AG85">
        <v>41.785435999999997</v>
      </c>
      <c r="AH85">
        <v>0</v>
      </c>
      <c r="AI85">
        <v>0</v>
      </c>
      <c r="AJ85">
        <v>0</v>
      </c>
      <c r="AK85">
        <v>50.742082000000003</v>
      </c>
      <c r="AL85">
        <v>10.004123</v>
      </c>
      <c r="AM85">
        <v>0</v>
      </c>
      <c r="AN85">
        <v>0.47579399999999999</v>
      </c>
      <c r="AO85">
        <v>0</v>
      </c>
      <c r="AP85">
        <v>0.49016199999999999</v>
      </c>
      <c r="AQ85">
        <v>58.156497000000002</v>
      </c>
      <c r="AR85">
        <v>19.009554999999999</v>
      </c>
      <c r="AS85">
        <v>15.184456000000001</v>
      </c>
      <c r="AT85">
        <v>10.759454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2130.0164499999996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652.75619400000005</v>
      </c>
      <c r="L86">
        <v>218.68832599999999</v>
      </c>
      <c r="M86">
        <v>88.007199999999997</v>
      </c>
      <c r="N86">
        <v>112.998375</v>
      </c>
      <c r="O86">
        <v>118.298537</v>
      </c>
      <c r="P86">
        <v>86.323487999999998</v>
      </c>
      <c r="Q86">
        <v>17.325756999999999</v>
      </c>
      <c r="R86">
        <v>33.751717999999997</v>
      </c>
      <c r="S86">
        <v>21.463234</v>
      </c>
      <c r="T86">
        <v>0</v>
      </c>
      <c r="U86">
        <v>400.59538199999997</v>
      </c>
      <c r="V86">
        <v>0</v>
      </c>
      <c r="W86">
        <v>0</v>
      </c>
      <c r="X86">
        <v>141.11344700000001</v>
      </c>
      <c r="Y86">
        <v>0</v>
      </c>
      <c r="Z86">
        <v>0</v>
      </c>
      <c r="AA86">
        <v>13.602852</v>
      </c>
      <c r="AB86">
        <v>0</v>
      </c>
      <c r="AC86">
        <v>0</v>
      </c>
      <c r="AD86">
        <v>0</v>
      </c>
      <c r="AE86">
        <v>3.681953</v>
      </c>
      <c r="AF86">
        <v>8.4888680000000001</v>
      </c>
      <c r="AG86">
        <v>41.785435999999997</v>
      </c>
      <c r="AH86">
        <v>0</v>
      </c>
      <c r="AI86">
        <v>0</v>
      </c>
      <c r="AJ86">
        <v>0</v>
      </c>
      <c r="AK86">
        <v>50.742082000000003</v>
      </c>
      <c r="AL86">
        <v>10.004123</v>
      </c>
      <c r="AM86">
        <v>0</v>
      </c>
      <c r="AN86">
        <v>0.47579399999999999</v>
      </c>
      <c r="AO86">
        <v>0</v>
      </c>
      <c r="AP86">
        <v>1.2254050000000001</v>
      </c>
      <c r="AQ86">
        <v>43.391376000000001</v>
      </c>
      <c r="AR86">
        <v>19.009554999999999</v>
      </c>
      <c r="AS86">
        <v>15.184456000000001</v>
      </c>
      <c r="AT86">
        <v>10.759454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2109.6730119999993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652.75619400000005</v>
      </c>
      <c r="L87">
        <v>218.68832599999999</v>
      </c>
      <c r="M87">
        <v>88.007199999999997</v>
      </c>
      <c r="N87">
        <v>112.998375</v>
      </c>
      <c r="O87">
        <v>118.298537</v>
      </c>
      <c r="P87">
        <v>86.323487999999998</v>
      </c>
      <c r="Q87">
        <v>17.325756999999999</v>
      </c>
      <c r="R87">
        <v>33.751717999999997</v>
      </c>
      <c r="S87">
        <v>21.463234</v>
      </c>
      <c r="T87">
        <v>0</v>
      </c>
      <c r="U87">
        <v>400.59538199999997</v>
      </c>
      <c r="V87">
        <v>0</v>
      </c>
      <c r="W87">
        <v>0</v>
      </c>
      <c r="X87">
        <v>141.11344700000001</v>
      </c>
      <c r="Y87">
        <v>0</v>
      </c>
      <c r="Z87">
        <v>0</v>
      </c>
      <c r="AA87">
        <v>13.602852</v>
      </c>
      <c r="AB87">
        <v>0</v>
      </c>
      <c r="AC87">
        <v>0</v>
      </c>
      <c r="AD87">
        <v>0</v>
      </c>
      <c r="AE87">
        <v>3.681953</v>
      </c>
      <c r="AF87">
        <v>8.4888680000000001</v>
      </c>
      <c r="AG87">
        <v>41.785435999999997</v>
      </c>
      <c r="AH87">
        <v>0</v>
      </c>
      <c r="AI87">
        <v>0</v>
      </c>
      <c r="AJ87">
        <v>0</v>
      </c>
      <c r="AK87">
        <v>50.742082000000003</v>
      </c>
      <c r="AL87">
        <v>10.004123</v>
      </c>
      <c r="AM87">
        <v>0</v>
      </c>
      <c r="AN87">
        <v>0.47579399999999999</v>
      </c>
      <c r="AO87">
        <v>0</v>
      </c>
      <c r="AP87">
        <v>6.739725</v>
      </c>
      <c r="AQ87">
        <v>28.927584</v>
      </c>
      <c r="AR87">
        <v>16.897382</v>
      </c>
      <c r="AS87">
        <v>15.184456000000001</v>
      </c>
      <c r="AT87">
        <v>10.759454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2098.6113669999995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613.84821099999999</v>
      </c>
      <c r="L88">
        <v>218.68832599999999</v>
      </c>
      <c r="M88">
        <v>88.007199999999997</v>
      </c>
      <c r="N88">
        <v>112.998375</v>
      </c>
      <c r="O88">
        <v>118.298537</v>
      </c>
      <c r="P88">
        <v>86.323487999999998</v>
      </c>
      <c r="Q88">
        <v>17.325756999999999</v>
      </c>
      <c r="R88">
        <v>33.751717999999997</v>
      </c>
      <c r="S88">
        <v>21.463234</v>
      </c>
      <c r="T88">
        <v>0</v>
      </c>
      <c r="U88">
        <v>400.59538199999997</v>
      </c>
      <c r="V88">
        <v>0</v>
      </c>
      <c r="W88">
        <v>0</v>
      </c>
      <c r="X88">
        <v>141.11344700000001</v>
      </c>
      <c r="Y88">
        <v>0</v>
      </c>
      <c r="Z88">
        <v>0</v>
      </c>
      <c r="AA88">
        <v>13.602852</v>
      </c>
      <c r="AB88">
        <v>0</v>
      </c>
      <c r="AC88">
        <v>0</v>
      </c>
      <c r="AD88">
        <v>0</v>
      </c>
      <c r="AE88">
        <v>3.681953</v>
      </c>
      <c r="AF88">
        <v>8.4888680000000001</v>
      </c>
      <c r="AG88">
        <v>41.785435999999997</v>
      </c>
      <c r="AH88">
        <v>0</v>
      </c>
      <c r="AI88">
        <v>0</v>
      </c>
      <c r="AJ88">
        <v>0</v>
      </c>
      <c r="AK88">
        <v>50.742082000000003</v>
      </c>
      <c r="AL88">
        <v>10.004123</v>
      </c>
      <c r="AM88">
        <v>0</v>
      </c>
      <c r="AN88">
        <v>0.47579399999999999</v>
      </c>
      <c r="AO88">
        <v>0</v>
      </c>
      <c r="AP88">
        <v>1.2254050000000001</v>
      </c>
      <c r="AQ88">
        <v>28.927584</v>
      </c>
      <c r="AR88">
        <v>16.897382</v>
      </c>
      <c r="AS88">
        <v>15.184456000000001</v>
      </c>
      <c r="AT88">
        <v>10.759454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2054.1890639999992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567.72095899999999</v>
      </c>
      <c r="L89">
        <v>218.68832599999999</v>
      </c>
      <c r="M89">
        <v>88.007199999999997</v>
      </c>
      <c r="N89">
        <v>112.998375</v>
      </c>
      <c r="O89">
        <v>118.298537</v>
      </c>
      <c r="P89">
        <v>86.323487999999998</v>
      </c>
      <c r="Q89">
        <v>17.325756999999999</v>
      </c>
      <c r="R89">
        <v>33.751717999999997</v>
      </c>
      <c r="S89">
        <v>21.463234</v>
      </c>
      <c r="T89">
        <v>0</v>
      </c>
      <c r="U89">
        <v>400.59538199999997</v>
      </c>
      <c r="V89">
        <v>0</v>
      </c>
      <c r="W89">
        <v>0</v>
      </c>
      <c r="X89">
        <v>141.11344700000001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3.681953</v>
      </c>
      <c r="AF89">
        <v>8.4888680000000001</v>
      </c>
      <c r="AG89">
        <v>41.785435999999997</v>
      </c>
      <c r="AH89">
        <v>0</v>
      </c>
      <c r="AI89">
        <v>0</v>
      </c>
      <c r="AJ89">
        <v>0</v>
      </c>
      <c r="AK89">
        <v>50.742082000000003</v>
      </c>
      <c r="AL89">
        <v>10.004123</v>
      </c>
      <c r="AM89">
        <v>0</v>
      </c>
      <c r="AN89">
        <v>0.47579399999999999</v>
      </c>
      <c r="AO89">
        <v>0</v>
      </c>
      <c r="AP89">
        <v>1.2254050000000001</v>
      </c>
      <c r="AQ89">
        <v>14.885653</v>
      </c>
      <c r="AR89">
        <v>19.009554999999999</v>
      </c>
      <c r="AS89">
        <v>15.184456000000001</v>
      </c>
      <c r="AT89">
        <v>10.759454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1982.5292019999997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567.72095899999999</v>
      </c>
      <c r="L90">
        <v>218.68832599999999</v>
      </c>
      <c r="M90">
        <v>88.007199999999997</v>
      </c>
      <c r="N90">
        <v>112.998375</v>
      </c>
      <c r="O90">
        <v>118.298537</v>
      </c>
      <c r="P90">
        <v>86.323487999999998</v>
      </c>
      <c r="Q90">
        <v>10.916537</v>
      </c>
      <c r="R90">
        <v>21.310848</v>
      </c>
      <c r="S90">
        <v>13.708556</v>
      </c>
      <c r="T90">
        <v>0</v>
      </c>
      <c r="U90">
        <v>400.59538199999997</v>
      </c>
      <c r="V90">
        <v>0</v>
      </c>
      <c r="W90">
        <v>0</v>
      </c>
      <c r="X90">
        <v>141.11344700000001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3.681953</v>
      </c>
      <c r="AF90">
        <v>8.4888680000000001</v>
      </c>
      <c r="AG90">
        <v>41.785435999999997</v>
      </c>
      <c r="AH90">
        <v>0</v>
      </c>
      <c r="AI90">
        <v>0</v>
      </c>
      <c r="AJ90">
        <v>0</v>
      </c>
      <c r="AK90">
        <v>50.742082000000003</v>
      </c>
      <c r="AL90">
        <v>10.004123</v>
      </c>
      <c r="AM90">
        <v>0</v>
      </c>
      <c r="AN90">
        <v>0.47579399999999999</v>
      </c>
      <c r="AO90">
        <v>0</v>
      </c>
      <c r="AP90">
        <v>1.2254050000000001</v>
      </c>
      <c r="AQ90">
        <v>0</v>
      </c>
      <c r="AR90">
        <v>19.009554999999999</v>
      </c>
      <c r="AS90">
        <v>15.184456000000001</v>
      </c>
      <c r="AT90">
        <v>10.759454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1941.0387809999997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567.72095899999999</v>
      </c>
      <c r="L91">
        <v>218.68832599999999</v>
      </c>
      <c r="M91">
        <v>88.007199999999997</v>
      </c>
      <c r="N91">
        <v>112.998375</v>
      </c>
      <c r="O91">
        <v>118.298537</v>
      </c>
      <c r="P91">
        <v>86.323487999999998</v>
      </c>
      <c r="Q91">
        <v>10.916537</v>
      </c>
      <c r="R91">
        <v>21.419671000000001</v>
      </c>
      <c r="S91">
        <v>13.830707</v>
      </c>
      <c r="T91">
        <v>0</v>
      </c>
      <c r="U91">
        <v>400.59538199999997</v>
      </c>
      <c r="V91">
        <v>0</v>
      </c>
      <c r="W91">
        <v>0</v>
      </c>
      <c r="X91">
        <v>141.11344700000001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3.681953</v>
      </c>
      <c r="AF91">
        <v>8.4888680000000001</v>
      </c>
      <c r="AG91">
        <v>41.785435999999997</v>
      </c>
      <c r="AH91">
        <v>0</v>
      </c>
      <c r="AI91">
        <v>0</v>
      </c>
      <c r="AJ91">
        <v>0</v>
      </c>
      <c r="AK91">
        <v>50.742082000000003</v>
      </c>
      <c r="AL91">
        <v>10.004123</v>
      </c>
      <c r="AM91">
        <v>0</v>
      </c>
      <c r="AN91">
        <v>0.47579399999999999</v>
      </c>
      <c r="AO91">
        <v>0</v>
      </c>
      <c r="AP91">
        <v>6.739725</v>
      </c>
      <c r="AQ91">
        <v>0</v>
      </c>
      <c r="AR91">
        <v>19.009554999999999</v>
      </c>
      <c r="AS91">
        <v>15.184456000000001</v>
      </c>
      <c r="AT91">
        <v>10.759454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1946.7840749999998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567.72095899999999</v>
      </c>
      <c r="L92">
        <v>218.68832599999999</v>
      </c>
      <c r="M92">
        <v>88.007199999999997</v>
      </c>
      <c r="N92">
        <v>112.998375</v>
      </c>
      <c r="O92">
        <v>118.298537</v>
      </c>
      <c r="P92">
        <v>86.323487999999998</v>
      </c>
      <c r="Q92">
        <v>10.916537</v>
      </c>
      <c r="R92">
        <v>21.419671000000001</v>
      </c>
      <c r="S92">
        <v>13.830707</v>
      </c>
      <c r="T92">
        <v>0</v>
      </c>
      <c r="U92">
        <v>400.59538199999997</v>
      </c>
      <c r="V92">
        <v>0</v>
      </c>
      <c r="W92">
        <v>0</v>
      </c>
      <c r="X92">
        <v>141.11344700000001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3.681953</v>
      </c>
      <c r="AF92">
        <v>8.4888680000000001</v>
      </c>
      <c r="AG92">
        <v>41.785435999999997</v>
      </c>
      <c r="AH92">
        <v>0</v>
      </c>
      <c r="AI92">
        <v>0</v>
      </c>
      <c r="AJ92">
        <v>0</v>
      </c>
      <c r="AK92">
        <v>50.742082000000003</v>
      </c>
      <c r="AL92">
        <v>10.004123</v>
      </c>
      <c r="AM92">
        <v>0</v>
      </c>
      <c r="AN92">
        <v>0.47579399999999999</v>
      </c>
      <c r="AO92">
        <v>0</v>
      </c>
      <c r="AP92">
        <v>1.2254050000000001</v>
      </c>
      <c r="AQ92">
        <v>0</v>
      </c>
      <c r="AR92">
        <v>19.009554999999999</v>
      </c>
      <c r="AS92">
        <v>15.184456000000001</v>
      </c>
      <c r="AT92">
        <v>10.759454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1941.2697549999998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546.47688200000005</v>
      </c>
      <c r="L93">
        <v>217.73172600000001</v>
      </c>
      <c r="M93">
        <v>88.007199999999997</v>
      </c>
      <c r="N93">
        <v>112.998375</v>
      </c>
      <c r="O93">
        <v>118.298537</v>
      </c>
      <c r="P93">
        <v>86.323487999999998</v>
      </c>
      <c r="Q93">
        <v>10.916537</v>
      </c>
      <c r="R93">
        <v>22.054188</v>
      </c>
      <c r="S93">
        <v>13.830707</v>
      </c>
      <c r="T93">
        <v>0</v>
      </c>
      <c r="U93">
        <v>400.59538199999997</v>
      </c>
      <c r="V93">
        <v>0</v>
      </c>
      <c r="W93">
        <v>0</v>
      </c>
      <c r="X93">
        <v>141.11344700000001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3.681953</v>
      </c>
      <c r="AF93">
        <v>8.4888680000000001</v>
      </c>
      <c r="AG93">
        <v>41.785435999999997</v>
      </c>
      <c r="AH93">
        <v>0</v>
      </c>
      <c r="AI93">
        <v>0</v>
      </c>
      <c r="AJ93">
        <v>0</v>
      </c>
      <c r="AK93">
        <v>50.742082000000003</v>
      </c>
      <c r="AL93">
        <v>10.004123</v>
      </c>
      <c r="AM93">
        <v>0</v>
      </c>
      <c r="AN93">
        <v>0.47579399999999999</v>
      </c>
      <c r="AO93">
        <v>0</v>
      </c>
      <c r="AP93">
        <v>1.8381069999999999</v>
      </c>
      <c r="AQ93">
        <v>0</v>
      </c>
      <c r="AR93">
        <v>12.673037000000001</v>
      </c>
      <c r="AS93">
        <v>15.184456000000001</v>
      </c>
      <c r="AT93">
        <v>10.759454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1913.9797789999998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476.70247799999999</v>
      </c>
      <c r="L94">
        <v>213.905326</v>
      </c>
      <c r="M94">
        <v>88.007199999999997</v>
      </c>
      <c r="N94">
        <v>112.998375</v>
      </c>
      <c r="O94">
        <v>118.298537</v>
      </c>
      <c r="P94">
        <v>86.323487999999998</v>
      </c>
      <c r="Q94">
        <v>10.916537</v>
      </c>
      <c r="R94">
        <v>22.054188</v>
      </c>
      <c r="S94">
        <v>13.830707</v>
      </c>
      <c r="T94">
        <v>0</v>
      </c>
      <c r="U94">
        <v>400.59538199999997</v>
      </c>
      <c r="V94">
        <v>0</v>
      </c>
      <c r="W94">
        <v>0</v>
      </c>
      <c r="X94">
        <v>141.11344700000001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3.681953</v>
      </c>
      <c r="AF94">
        <v>8.4888680000000001</v>
      </c>
      <c r="AG94">
        <v>41.785435999999997</v>
      </c>
      <c r="AH94">
        <v>0</v>
      </c>
      <c r="AI94">
        <v>0</v>
      </c>
      <c r="AJ94">
        <v>0</v>
      </c>
      <c r="AK94">
        <v>50.742082000000003</v>
      </c>
      <c r="AL94">
        <v>10.004123</v>
      </c>
      <c r="AM94">
        <v>0</v>
      </c>
      <c r="AN94">
        <v>0.47579399999999999</v>
      </c>
      <c r="AO94">
        <v>0</v>
      </c>
      <c r="AP94">
        <v>1.8381069999999999</v>
      </c>
      <c r="AQ94">
        <v>0</v>
      </c>
      <c r="AR94">
        <v>12.673037000000001</v>
      </c>
      <c r="AS94">
        <v>15.184456000000001</v>
      </c>
      <c r="AT94">
        <v>10.759454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1840.3789749999999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422.874596</v>
      </c>
      <c r="L95">
        <v>213.905326</v>
      </c>
      <c r="M95">
        <v>88.007199999999997</v>
      </c>
      <c r="N95">
        <v>112.998375</v>
      </c>
      <c r="O95">
        <v>118.298537</v>
      </c>
      <c r="P95">
        <v>86.323487999999998</v>
      </c>
      <c r="Q95">
        <v>10.916537</v>
      </c>
      <c r="R95">
        <v>22.111235000000001</v>
      </c>
      <c r="S95">
        <v>13.849434</v>
      </c>
      <c r="T95">
        <v>0</v>
      </c>
      <c r="U95">
        <v>400.59538199999997</v>
      </c>
      <c r="V95">
        <v>0</v>
      </c>
      <c r="W95">
        <v>0</v>
      </c>
      <c r="X95">
        <v>116.95477700000001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3.681953</v>
      </c>
      <c r="AF95">
        <v>8.4888680000000001</v>
      </c>
      <c r="AG95">
        <v>41.785435999999997</v>
      </c>
      <c r="AH95">
        <v>0</v>
      </c>
      <c r="AI95">
        <v>0</v>
      </c>
      <c r="AJ95">
        <v>0</v>
      </c>
      <c r="AK95">
        <v>50.742082000000003</v>
      </c>
      <c r="AL95">
        <v>10.004123</v>
      </c>
      <c r="AM95">
        <v>0</v>
      </c>
      <c r="AN95">
        <v>0.47579399999999999</v>
      </c>
      <c r="AO95">
        <v>0</v>
      </c>
      <c r="AP95">
        <v>1.2254050000000001</v>
      </c>
      <c r="AQ95">
        <v>0</v>
      </c>
      <c r="AR95">
        <v>12.673037000000001</v>
      </c>
      <c r="AS95">
        <v>15.184456000000001</v>
      </c>
      <c r="AT95">
        <v>10.759454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1761.8554949999996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365.918632</v>
      </c>
      <c r="L96">
        <v>213.905326</v>
      </c>
      <c r="M96">
        <v>88.007199999999997</v>
      </c>
      <c r="N96">
        <v>112.998375</v>
      </c>
      <c r="O96">
        <v>118.298537</v>
      </c>
      <c r="P96">
        <v>69.405443000000005</v>
      </c>
      <c r="Q96">
        <v>10.916537</v>
      </c>
      <c r="R96">
        <v>22.111235000000001</v>
      </c>
      <c r="S96">
        <v>13.849434</v>
      </c>
      <c r="T96">
        <v>0</v>
      </c>
      <c r="U96">
        <v>400.59538199999997</v>
      </c>
      <c r="V96">
        <v>0</v>
      </c>
      <c r="W96">
        <v>0</v>
      </c>
      <c r="X96">
        <v>116.95477700000001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3.681953</v>
      </c>
      <c r="AF96">
        <v>8.4888680000000001</v>
      </c>
      <c r="AG96">
        <v>41.785435999999997</v>
      </c>
      <c r="AH96">
        <v>0</v>
      </c>
      <c r="AI96">
        <v>0</v>
      </c>
      <c r="AJ96">
        <v>0</v>
      </c>
      <c r="AK96">
        <v>50.742082000000003</v>
      </c>
      <c r="AL96">
        <v>10.004123</v>
      </c>
      <c r="AM96">
        <v>0</v>
      </c>
      <c r="AN96">
        <v>0.47579399999999999</v>
      </c>
      <c r="AO96">
        <v>0</v>
      </c>
      <c r="AP96">
        <v>1.2254050000000001</v>
      </c>
      <c r="AQ96">
        <v>0</v>
      </c>
      <c r="AR96">
        <v>12.673037000000001</v>
      </c>
      <c r="AS96">
        <v>15.184456000000001</v>
      </c>
      <c r="AT96">
        <v>10.759454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1687.9814859999994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359.44914299999999</v>
      </c>
      <c r="L97">
        <v>213.905326</v>
      </c>
      <c r="M97">
        <v>88.007199999999997</v>
      </c>
      <c r="N97">
        <v>112.998375</v>
      </c>
      <c r="O97">
        <v>118.298537</v>
      </c>
      <c r="P97">
        <v>69.405443000000005</v>
      </c>
      <c r="Q97">
        <v>6.5335780000000003</v>
      </c>
      <c r="R97">
        <v>20.285623000000001</v>
      </c>
      <c r="S97">
        <v>13.005853</v>
      </c>
      <c r="T97">
        <v>0</v>
      </c>
      <c r="U97">
        <v>400.59538199999997</v>
      </c>
      <c r="V97">
        <v>0</v>
      </c>
      <c r="W97">
        <v>0</v>
      </c>
      <c r="X97">
        <v>116.95477700000001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3.681953</v>
      </c>
      <c r="AF97">
        <v>8.4888680000000001</v>
      </c>
      <c r="AG97">
        <v>41.785435999999997</v>
      </c>
      <c r="AH97">
        <v>0</v>
      </c>
      <c r="AI97">
        <v>0</v>
      </c>
      <c r="AJ97">
        <v>0</v>
      </c>
      <c r="AK97">
        <v>50.742082000000003</v>
      </c>
      <c r="AL97">
        <v>10.004123</v>
      </c>
      <c r="AM97">
        <v>0</v>
      </c>
      <c r="AN97">
        <v>0.47579399999999999</v>
      </c>
      <c r="AO97">
        <v>0</v>
      </c>
      <c r="AP97">
        <v>1.2254050000000001</v>
      </c>
      <c r="AQ97">
        <v>0</v>
      </c>
      <c r="AR97">
        <v>12.673037000000001</v>
      </c>
      <c r="AS97">
        <v>15.184456000000001</v>
      </c>
      <c r="AT97">
        <v>10.759454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1674.4598449999996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359.39502900000002</v>
      </c>
      <c r="L98">
        <v>213.905326</v>
      </c>
      <c r="M98">
        <v>88.007199999999997</v>
      </c>
      <c r="N98">
        <v>112.998375</v>
      </c>
      <c r="O98">
        <v>118.298537</v>
      </c>
      <c r="P98">
        <v>69.405443000000005</v>
      </c>
      <c r="Q98">
        <v>6.5335780000000003</v>
      </c>
      <c r="R98">
        <v>20.285623000000001</v>
      </c>
      <c r="S98">
        <v>12.836909</v>
      </c>
      <c r="T98">
        <v>0</v>
      </c>
      <c r="U98">
        <v>400.59538199999997</v>
      </c>
      <c r="V98">
        <v>0</v>
      </c>
      <c r="W98">
        <v>0</v>
      </c>
      <c r="X98">
        <v>116.95477700000001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3.681953</v>
      </c>
      <c r="AF98">
        <v>8.4888680000000001</v>
      </c>
      <c r="AG98">
        <v>41.785435999999997</v>
      </c>
      <c r="AH98">
        <v>0</v>
      </c>
      <c r="AI98">
        <v>0</v>
      </c>
      <c r="AJ98">
        <v>0</v>
      </c>
      <c r="AK98">
        <v>50.742082000000003</v>
      </c>
      <c r="AL98">
        <v>10.004123</v>
      </c>
      <c r="AM98">
        <v>0</v>
      </c>
      <c r="AN98">
        <v>0.47579399999999999</v>
      </c>
      <c r="AO98">
        <v>0</v>
      </c>
      <c r="AP98">
        <v>1.2254050000000001</v>
      </c>
      <c r="AQ98">
        <v>0</v>
      </c>
      <c r="AR98">
        <v>12.673037000000001</v>
      </c>
      <c r="AS98">
        <v>15.184456000000001</v>
      </c>
      <c r="AT98">
        <v>10.759454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1674.2367869999996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13.18428150474999</v>
      </c>
      <c r="L99">
        <f t="shared" si="2"/>
        <v>7.5615881900000002</v>
      </c>
      <c r="M99">
        <f t="shared" si="2"/>
        <v>1.8909616410000001</v>
      </c>
      <c r="N99">
        <f t="shared" si="2"/>
        <v>2.5637946599999979</v>
      </c>
      <c r="O99">
        <f t="shared" si="2"/>
        <v>2.6243512210000004</v>
      </c>
      <c r="P99">
        <f t="shared" si="2"/>
        <v>1.9925196982499995</v>
      </c>
      <c r="Q99">
        <f t="shared" si="2"/>
        <v>0.36885698850000026</v>
      </c>
      <c r="R99">
        <f t="shared" si="2"/>
        <v>0.75618392724999983</v>
      </c>
      <c r="S99">
        <f t="shared" si="2"/>
        <v>0.48045178900000052</v>
      </c>
      <c r="T99">
        <f t="shared" si="2"/>
        <v>0</v>
      </c>
      <c r="U99">
        <f t="shared" si="2"/>
        <v>9.6142891679999902</v>
      </c>
      <c r="V99">
        <f t="shared" si="2"/>
        <v>0</v>
      </c>
      <c r="W99">
        <f t="shared" si="2"/>
        <v>0</v>
      </c>
      <c r="X99">
        <f t="shared" si="2"/>
        <v>2.9456031767499979</v>
      </c>
      <c r="Y99">
        <f t="shared" si="2"/>
        <v>0</v>
      </c>
      <c r="Z99">
        <f t="shared" si="2"/>
        <v>6.2737844999999959E-2</v>
      </c>
      <c r="AA99">
        <f t="shared" si="2"/>
        <v>2.0404278000000001E-2</v>
      </c>
      <c r="AB99">
        <f t="shared" si="2"/>
        <v>0.14485360275000006</v>
      </c>
      <c r="AC99">
        <f t="shared" si="2"/>
        <v>0.11107102349999995</v>
      </c>
      <c r="AD99">
        <f t="shared" si="2"/>
        <v>0.12227636399999997</v>
      </c>
      <c r="AE99">
        <f t="shared" si="2"/>
        <v>0.22602897750000026</v>
      </c>
      <c r="AF99">
        <f t="shared" si="2"/>
        <v>0.2408008935000002</v>
      </c>
      <c r="AG99">
        <f t="shared" si="2"/>
        <v>1.0028504640000007</v>
      </c>
      <c r="AH99">
        <f t="shared" si="2"/>
        <v>0.59789413324999996</v>
      </c>
      <c r="AI99">
        <f t="shared" si="2"/>
        <v>4.9927822999999989E-2</v>
      </c>
      <c r="AJ99">
        <f t="shared" si="2"/>
        <v>0</v>
      </c>
      <c r="AK99">
        <f t="shared" si="2"/>
        <v>1.217809968000001</v>
      </c>
      <c r="AL99">
        <f t="shared" si="2"/>
        <v>0.34569802299999985</v>
      </c>
      <c r="AM99">
        <f t="shared" si="2"/>
        <v>0</v>
      </c>
      <c r="AN99">
        <f t="shared" si="2"/>
        <v>1.1419056000000009E-2</v>
      </c>
      <c r="AO99">
        <f t="shared" si="2"/>
        <v>0</v>
      </c>
      <c r="AP99">
        <f t="shared" si="2"/>
        <v>6.1086420249999947E-2</v>
      </c>
      <c r="AQ99">
        <f t="shared" si="2"/>
        <v>0.44355628674999997</v>
      </c>
      <c r="AR99">
        <f t="shared" si="2"/>
        <v>0.54335645125000076</v>
      </c>
      <c r="AS99">
        <f t="shared" si="2"/>
        <v>0.39428112974999946</v>
      </c>
      <c r="AT99">
        <f t="shared" si="2"/>
        <v>0.27716230825000004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49.856097012249975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44575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152.56</v>
      </c>
      <c r="C3" s="75">
        <v>35.94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69.86</v>
      </c>
      <c r="J3">
        <v>147.97</v>
      </c>
      <c r="K3">
        <v>43.97</v>
      </c>
      <c r="L3">
        <v>1.08</v>
      </c>
      <c r="M3">
        <v>3.12</v>
      </c>
      <c r="N3" s="135">
        <v>0</v>
      </c>
      <c r="O3" s="135">
        <v>0</v>
      </c>
      <c r="P3" s="135">
        <v>0</v>
      </c>
      <c r="Q3">
        <v>1.21</v>
      </c>
      <c r="R3">
        <v>0</v>
      </c>
      <c r="S3">
        <v>1.75</v>
      </c>
      <c r="T3">
        <v>32.450000000000003</v>
      </c>
      <c r="U3">
        <v>10.82</v>
      </c>
      <c r="V3">
        <v>10.81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152.56</v>
      </c>
      <c r="C4" s="75">
        <v>35.94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69.86</v>
      </c>
      <c r="J4">
        <v>147.97</v>
      </c>
      <c r="K4">
        <v>43.97</v>
      </c>
      <c r="L4">
        <v>1.08</v>
      </c>
      <c r="M4">
        <v>3.13</v>
      </c>
      <c r="N4" s="135">
        <v>0</v>
      </c>
      <c r="O4" s="135">
        <v>0</v>
      </c>
      <c r="P4" s="135">
        <v>0</v>
      </c>
      <c r="Q4">
        <v>1.21</v>
      </c>
      <c r="R4">
        <v>0</v>
      </c>
      <c r="S4">
        <v>1.75</v>
      </c>
      <c r="T4">
        <v>31.96</v>
      </c>
      <c r="U4">
        <v>10.65</v>
      </c>
      <c r="V4">
        <v>10.66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152.56</v>
      </c>
      <c r="C5" s="75">
        <v>35.94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69.86</v>
      </c>
      <c r="J5">
        <v>147.97</v>
      </c>
      <c r="K5">
        <v>43.97</v>
      </c>
      <c r="L5">
        <v>0.8</v>
      </c>
      <c r="M5">
        <v>3.1</v>
      </c>
      <c r="N5" s="135">
        <v>0</v>
      </c>
      <c r="O5" s="135">
        <v>0</v>
      </c>
      <c r="P5" s="135">
        <v>0</v>
      </c>
      <c r="Q5">
        <v>1.21</v>
      </c>
      <c r="R5">
        <v>0</v>
      </c>
      <c r="S5">
        <v>1.75</v>
      </c>
      <c r="T5">
        <v>32.090000000000003</v>
      </c>
      <c r="U5">
        <v>10.7</v>
      </c>
      <c r="V5">
        <v>10.69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152.56</v>
      </c>
      <c r="C6" s="75">
        <v>35.94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69.86</v>
      </c>
      <c r="J6">
        <v>147.97</v>
      </c>
      <c r="K6">
        <v>43.97</v>
      </c>
      <c r="L6">
        <v>0.8</v>
      </c>
      <c r="M6">
        <v>3.12</v>
      </c>
      <c r="N6" s="135">
        <v>0</v>
      </c>
      <c r="O6" s="135">
        <v>0</v>
      </c>
      <c r="P6" s="135">
        <v>0</v>
      </c>
      <c r="Q6">
        <v>1.21</v>
      </c>
      <c r="R6">
        <v>0</v>
      </c>
      <c r="S6">
        <v>1.75</v>
      </c>
      <c r="T6">
        <v>31.22</v>
      </c>
      <c r="U6">
        <v>10.41</v>
      </c>
      <c r="V6">
        <v>10.4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152.56</v>
      </c>
      <c r="C7" s="75">
        <v>35.94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69.86</v>
      </c>
      <c r="J7">
        <v>147.97</v>
      </c>
      <c r="K7">
        <v>43.97</v>
      </c>
      <c r="L7">
        <v>0.93</v>
      </c>
      <c r="M7">
        <v>3.03</v>
      </c>
      <c r="N7" s="135">
        <v>0</v>
      </c>
      <c r="O7" s="135">
        <v>0</v>
      </c>
      <c r="P7" s="135">
        <v>0</v>
      </c>
      <c r="Q7">
        <v>1.21</v>
      </c>
      <c r="R7">
        <v>0</v>
      </c>
      <c r="S7">
        <v>1.75</v>
      </c>
      <c r="T7">
        <v>30.9</v>
      </c>
      <c r="U7">
        <v>10.3</v>
      </c>
      <c r="V7">
        <v>10.3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152.56</v>
      </c>
      <c r="C8" s="75">
        <v>35.94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69.86</v>
      </c>
      <c r="J8">
        <v>147.97</v>
      </c>
      <c r="K8">
        <v>43.97</v>
      </c>
      <c r="L8">
        <v>0.93</v>
      </c>
      <c r="M8">
        <v>3.03</v>
      </c>
      <c r="N8" s="135">
        <v>0</v>
      </c>
      <c r="O8" s="135">
        <v>0</v>
      </c>
      <c r="P8" s="135">
        <v>0</v>
      </c>
      <c r="Q8">
        <v>1.21</v>
      </c>
      <c r="R8">
        <v>0</v>
      </c>
      <c r="S8">
        <v>1.75</v>
      </c>
      <c r="T8">
        <v>30.67</v>
      </c>
      <c r="U8">
        <v>10.220000000000001</v>
      </c>
      <c r="V8">
        <v>10.23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152.56</v>
      </c>
      <c r="C9" s="75">
        <v>35.94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69.86</v>
      </c>
      <c r="J9">
        <v>147.97</v>
      </c>
      <c r="K9">
        <v>43.97</v>
      </c>
      <c r="L9">
        <v>0.93</v>
      </c>
      <c r="M9">
        <v>3.05</v>
      </c>
      <c r="N9" s="135">
        <v>0</v>
      </c>
      <c r="O9" s="135">
        <v>0</v>
      </c>
      <c r="P9" s="135">
        <v>0</v>
      </c>
      <c r="Q9">
        <v>1.21</v>
      </c>
      <c r="R9">
        <v>0</v>
      </c>
      <c r="S9">
        <v>1.75</v>
      </c>
      <c r="T9">
        <v>30.35</v>
      </c>
      <c r="U9">
        <v>10.119999999999999</v>
      </c>
      <c r="V9">
        <v>10.11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152.56</v>
      </c>
      <c r="C10" s="75">
        <v>35.94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69.86</v>
      </c>
      <c r="J10">
        <v>147.97</v>
      </c>
      <c r="K10">
        <v>43.97</v>
      </c>
      <c r="L10">
        <v>0.93</v>
      </c>
      <c r="M10">
        <v>3.08</v>
      </c>
      <c r="N10" s="135">
        <v>0</v>
      </c>
      <c r="O10" s="135">
        <v>0</v>
      </c>
      <c r="P10" s="135">
        <v>0</v>
      </c>
      <c r="Q10">
        <v>1.21</v>
      </c>
      <c r="R10">
        <v>0</v>
      </c>
      <c r="S10">
        <v>1.75</v>
      </c>
      <c r="T10">
        <v>30.66</v>
      </c>
      <c r="U10">
        <v>10.220000000000001</v>
      </c>
      <c r="V10">
        <v>10.210000000000001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152.56</v>
      </c>
      <c r="C11" s="75">
        <v>35.94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69.86</v>
      </c>
      <c r="J11">
        <v>147.97</v>
      </c>
      <c r="K11">
        <v>43.97</v>
      </c>
      <c r="L11">
        <v>0.93</v>
      </c>
      <c r="M11">
        <v>3.03</v>
      </c>
      <c r="N11" s="135">
        <v>0</v>
      </c>
      <c r="O11" s="135">
        <v>0</v>
      </c>
      <c r="P11" s="135">
        <v>0</v>
      </c>
      <c r="Q11">
        <v>1.21</v>
      </c>
      <c r="R11">
        <v>0</v>
      </c>
      <c r="S11">
        <v>1.75</v>
      </c>
      <c r="T11">
        <v>40.96</v>
      </c>
      <c r="U11">
        <v>13.65</v>
      </c>
      <c r="V11">
        <v>13.65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152.56</v>
      </c>
      <c r="C12" s="75">
        <v>35.94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69.86</v>
      </c>
      <c r="J12">
        <v>147.97</v>
      </c>
      <c r="K12">
        <v>43.97</v>
      </c>
      <c r="L12">
        <v>0.93</v>
      </c>
      <c r="M12">
        <v>3.12</v>
      </c>
      <c r="N12" s="135">
        <v>0</v>
      </c>
      <c r="O12" s="135">
        <v>0</v>
      </c>
      <c r="P12" s="135">
        <v>0</v>
      </c>
      <c r="Q12">
        <v>1.21</v>
      </c>
      <c r="R12">
        <v>0</v>
      </c>
      <c r="S12">
        <v>1.75</v>
      </c>
      <c r="T12">
        <v>41.71</v>
      </c>
      <c r="U12">
        <v>13.9</v>
      </c>
      <c r="V12">
        <v>13.91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152.56</v>
      </c>
      <c r="C13" s="75">
        <v>35.94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69.86</v>
      </c>
      <c r="J13">
        <v>147.97</v>
      </c>
      <c r="K13">
        <v>43.97</v>
      </c>
      <c r="L13">
        <v>0.93</v>
      </c>
      <c r="M13">
        <v>3.12</v>
      </c>
      <c r="N13" s="135">
        <v>0</v>
      </c>
      <c r="O13" s="135">
        <v>0</v>
      </c>
      <c r="P13" s="135">
        <v>0</v>
      </c>
      <c r="Q13">
        <v>1.21</v>
      </c>
      <c r="R13">
        <v>0</v>
      </c>
      <c r="S13">
        <v>1.75</v>
      </c>
      <c r="T13">
        <v>41.92</v>
      </c>
      <c r="U13">
        <v>13.97</v>
      </c>
      <c r="V13">
        <v>13.98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152.56</v>
      </c>
      <c r="C14" s="75">
        <v>35.94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69.86</v>
      </c>
      <c r="J14">
        <v>147.97</v>
      </c>
      <c r="K14">
        <v>43.97</v>
      </c>
      <c r="L14">
        <v>0.93</v>
      </c>
      <c r="M14">
        <v>3.03</v>
      </c>
      <c r="N14" s="135">
        <v>0</v>
      </c>
      <c r="O14" s="135">
        <v>0</v>
      </c>
      <c r="P14" s="135">
        <v>0</v>
      </c>
      <c r="Q14">
        <v>1.21</v>
      </c>
      <c r="R14">
        <v>0</v>
      </c>
      <c r="S14">
        <v>1.75</v>
      </c>
      <c r="T14">
        <v>42.38</v>
      </c>
      <c r="U14">
        <v>14.13</v>
      </c>
      <c r="V14">
        <v>14.11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152.56</v>
      </c>
      <c r="C15" s="75">
        <v>35.94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69.86</v>
      </c>
      <c r="J15">
        <v>147.97</v>
      </c>
      <c r="K15">
        <v>43.97</v>
      </c>
      <c r="L15">
        <v>1</v>
      </c>
      <c r="M15">
        <v>3.1</v>
      </c>
      <c r="N15" s="135">
        <v>0</v>
      </c>
      <c r="O15" s="135">
        <v>0</v>
      </c>
      <c r="P15" s="135">
        <v>0</v>
      </c>
      <c r="Q15">
        <v>1.21</v>
      </c>
      <c r="R15">
        <v>0</v>
      </c>
      <c r="S15">
        <v>1.7</v>
      </c>
      <c r="T15">
        <v>56.47</v>
      </c>
      <c r="U15">
        <v>18.82</v>
      </c>
      <c r="V15">
        <v>18.829999999999998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152.56</v>
      </c>
      <c r="C16" s="75">
        <v>35.94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69.86</v>
      </c>
      <c r="J16">
        <v>147.97</v>
      </c>
      <c r="K16">
        <v>43.97</v>
      </c>
      <c r="L16">
        <v>1</v>
      </c>
      <c r="M16">
        <v>3.09</v>
      </c>
      <c r="N16" s="135">
        <v>0</v>
      </c>
      <c r="O16" s="135">
        <v>0</v>
      </c>
      <c r="P16" s="135">
        <v>0</v>
      </c>
      <c r="Q16">
        <v>1.21</v>
      </c>
      <c r="R16">
        <v>0</v>
      </c>
      <c r="S16">
        <v>1.7</v>
      </c>
      <c r="T16">
        <v>56.73</v>
      </c>
      <c r="U16">
        <v>18.91</v>
      </c>
      <c r="V16">
        <v>18.899999999999999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152.56</v>
      </c>
      <c r="C17" s="75">
        <v>35.94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69.86</v>
      </c>
      <c r="J17">
        <v>147.97</v>
      </c>
      <c r="K17">
        <v>43.97</v>
      </c>
      <c r="L17">
        <v>1</v>
      </c>
      <c r="M17">
        <v>3.05</v>
      </c>
      <c r="N17" s="135">
        <v>0</v>
      </c>
      <c r="O17" s="135">
        <v>0</v>
      </c>
      <c r="P17" s="135">
        <v>0</v>
      </c>
      <c r="Q17">
        <v>1.21</v>
      </c>
      <c r="R17">
        <v>0</v>
      </c>
      <c r="S17">
        <v>1.7</v>
      </c>
      <c r="T17">
        <v>56.52</v>
      </c>
      <c r="U17">
        <v>18.84</v>
      </c>
      <c r="V17">
        <v>18.829999999999998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152.56</v>
      </c>
      <c r="C18" s="75">
        <v>35.94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69.86</v>
      </c>
      <c r="J18">
        <v>147.97</v>
      </c>
      <c r="K18">
        <v>43.97</v>
      </c>
      <c r="L18">
        <v>1</v>
      </c>
      <c r="M18">
        <v>3.09</v>
      </c>
      <c r="N18" s="135">
        <v>0</v>
      </c>
      <c r="O18" s="135">
        <v>0</v>
      </c>
      <c r="P18" s="135">
        <v>0</v>
      </c>
      <c r="Q18">
        <v>1.21</v>
      </c>
      <c r="R18">
        <v>0</v>
      </c>
      <c r="S18">
        <v>1.7</v>
      </c>
      <c r="T18">
        <v>57.01</v>
      </c>
      <c r="U18">
        <v>19</v>
      </c>
      <c r="V18">
        <v>19.010000000000002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152.56</v>
      </c>
      <c r="C19" s="75">
        <v>35.94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69.86</v>
      </c>
      <c r="J19">
        <v>147.97</v>
      </c>
      <c r="K19">
        <v>43.97</v>
      </c>
      <c r="L19">
        <v>1</v>
      </c>
      <c r="M19">
        <v>3.1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1.7</v>
      </c>
      <c r="T19">
        <v>56.54</v>
      </c>
      <c r="U19">
        <v>18.850000000000001</v>
      </c>
      <c r="V19">
        <v>18.84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152.56</v>
      </c>
      <c r="C20" s="75">
        <v>35.94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69.86</v>
      </c>
      <c r="J20">
        <v>147.97</v>
      </c>
      <c r="K20">
        <v>43.97</v>
      </c>
      <c r="L20">
        <v>1</v>
      </c>
      <c r="M20">
        <v>3.06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1.7</v>
      </c>
      <c r="T20">
        <v>73.489999999999995</v>
      </c>
      <c r="U20">
        <v>24.5</v>
      </c>
      <c r="V20">
        <v>24.49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152.56</v>
      </c>
      <c r="C21" s="75">
        <v>35.94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69.86</v>
      </c>
      <c r="J21">
        <v>147.97</v>
      </c>
      <c r="K21">
        <v>43.97</v>
      </c>
      <c r="L21">
        <v>1</v>
      </c>
      <c r="M21">
        <v>3.13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1.7</v>
      </c>
      <c r="T21">
        <v>73.33</v>
      </c>
      <c r="U21">
        <v>24.44</v>
      </c>
      <c r="V21">
        <v>24.44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152.56</v>
      </c>
      <c r="C22" s="75">
        <v>35.94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69.86</v>
      </c>
      <c r="J22">
        <v>147.97</v>
      </c>
      <c r="K22">
        <v>43.97</v>
      </c>
      <c r="L22">
        <v>1</v>
      </c>
      <c r="M22">
        <v>3.1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1.7</v>
      </c>
      <c r="T22">
        <v>72.650000000000006</v>
      </c>
      <c r="U22">
        <v>24.22</v>
      </c>
      <c r="V22">
        <v>24.2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186.28</v>
      </c>
      <c r="C23" s="75">
        <v>35.94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65.73</v>
      </c>
      <c r="J23">
        <v>147.97</v>
      </c>
      <c r="K23">
        <v>43.97</v>
      </c>
      <c r="L23">
        <v>1</v>
      </c>
      <c r="M23">
        <v>3.03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1.7</v>
      </c>
      <c r="T23">
        <v>72.8</v>
      </c>
      <c r="U23">
        <v>24.27</v>
      </c>
      <c r="V23">
        <v>24.26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186.28</v>
      </c>
      <c r="C24" s="75">
        <v>35.94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65.73</v>
      </c>
      <c r="J24">
        <v>147.97</v>
      </c>
      <c r="K24">
        <v>43.97</v>
      </c>
      <c r="L24">
        <v>1</v>
      </c>
      <c r="M24">
        <v>3.1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1.7</v>
      </c>
      <c r="T24">
        <v>72.680000000000007</v>
      </c>
      <c r="U24">
        <v>24.23</v>
      </c>
      <c r="V24">
        <v>24.21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195.84</v>
      </c>
      <c r="C25" s="75">
        <v>35.94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65.73</v>
      </c>
      <c r="J25">
        <v>147.97</v>
      </c>
      <c r="K25">
        <v>43.97</v>
      </c>
      <c r="L25">
        <v>1</v>
      </c>
      <c r="M25">
        <v>3.05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1.7</v>
      </c>
      <c r="T25">
        <v>72.16</v>
      </c>
      <c r="U25">
        <v>24.05</v>
      </c>
      <c r="V25">
        <v>24.05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221.53</v>
      </c>
      <c r="C26" s="75">
        <v>35.94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65.73</v>
      </c>
      <c r="J26">
        <v>147.97</v>
      </c>
      <c r="K26">
        <v>43.97</v>
      </c>
      <c r="L26">
        <v>1</v>
      </c>
      <c r="M26">
        <v>3.04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1.7</v>
      </c>
      <c r="T26">
        <v>71.73</v>
      </c>
      <c r="U26">
        <v>23.91</v>
      </c>
      <c r="V26">
        <v>23.9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221.53</v>
      </c>
      <c r="C27" s="75">
        <v>54.71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65.73</v>
      </c>
      <c r="J27">
        <v>147.97</v>
      </c>
      <c r="K27">
        <v>62.18</v>
      </c>
      <c r="L27">
        <v>1</v>
      </c>
      <c r="M27">
        <v>3.1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1.7</v>
      </c>
      <c r="T27">
        <v>69.44</v>
      </c>
      <c r="U27">
        <v>23.15</v>
      </c>
      <c r="V27">
        <v>23.13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258.86</v>
      </c>
      <c r="C28" s="75">
        <v>73.52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65.73</v>
      </c>
      <c r="J28">
        <v>191.32</v>
      </c>
      <c r="K28">
        <v>62.18</v>
      </c>
      <c r="L28">
        <v>1</v>
      </c>
      <c r="M28">
        <v>3.04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1.7</v>
      </c>
      <c r="T28">
        <v>43.04</v>
      </c>
      <c r="U28">
        <v>14.35</v>
      </c>
      <c r="V28">
        <v>14.33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258.86</v>
      </c>
      <c r="C29" s="75">
        <v>86.29</v>
      </c>
      <c r="D29" s="135">
        <f t="shared" si="0"/>
        <v>0</v>
      </c>
      <c r="E29" s="75"/>
      <c r="F29" s="78">
        <v>0</v>
      </c>
      <c r="G29" s="78">
        <v>0</v>
      </c>
      <c r="H29" s="78">
        <v>0</v>
      </c>
      <c r="I29">
        <v>65.73</v>
      </c>
      <c r="J29">
        <v>229.58</v>
      </c>
      <c r="K29">
        <v>90.88</v>
      </c>
      <c r="L29">
        <v>1</v>
      </c>
      <c r="M29">
        <v>3.05</v>
      </c>
      <c r="N29" s="135">
        <v>0</v>
      </c>
      <c r="O29" s="135">
        <v>0</v>
      </c>
      <c r="P29" s="135">
        <v>0</v>
      </c>
      <c r="Q29">
        <v>1.1399999999999999</v>
      </c>
      <c r="R29">
        <v>0</v>
      </c>
      <c r="S29">
        <v>1.7</v>
      </c>
      <c r="T29">
        <v>41.93</v>
      </c>
      <c r="U29">
        <v>13.98</v>
      </c>
      <c r="V29">
        <v>13.97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    <v>7.16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65.73</v>
      </c>
      <c r="J30">
        <v>269.04000000000002</v>
      </c>
      <c r="K30">
        <v>100.2</v>
      </c>
      <c r="L30">
        <v>1</v>
      </c>
      <c r="M30">
        <v>3.04</v>
      </c>
      <c r="N30" s="135">
        <v>0.49</v>
      </c>
      <c r="O30" s="135">
        <v>6</v>
      </c>
      <c r="P30" s="135">
        <v>0.67</v>
      </c>
      <c r="Q30">
        <v>1.1399999999999999</v>
      </c>
      <c r="R30">
        <v>0</v>
      </c>
      <c r="S30">
        <v>1.7</v>
      </c>
      <c r="T30">
        <v>40.549999999999997</v>
      </c>
      <c r="U30">
        <v>13.52</v>
      </c>
      <c r="V30">
        <v>13.5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258.86</v>
      </c>
      <c r="C31" s="75">
        <v>86.29</v>
      </c>
      <c r="D31" s="135">
        <f t="shared" si="0"/>
        <v>22.380000000000003</v>
      </c>
      <c r="E31" s="75"/>
      <c r="F31" s="78">
        <v>0.24</v>
      </c>
      <c r="G31" s="78">
        <v>0.24</v>
      </c>
      <c r="H31" s="78">
        <v>0.25</v>
      </c>
      <c r="I31">
        <v>65.73</v>
      </c>
      <c r="J31">
        <v>269.04000000000002</v>
      </c>
      <c r="K31">
        <v>100.2</v>
      </c>
      <c r="L31">
        <v>1</v>
      </c>
      <c r="M31">
        <v>3.06</v>
      </c>
      <c r="N31" s="135">
        <v>4.7300000000000004</v>
      </c>
      <c r="O31" s="135">
        <v>13.14</v>
      </c>
      <c r="P31" s="135">
        <v>4.51</v>
      </c>
      <c r="Q31">
        <v>1.1399999999999999</v>
      </c>
      <c r="R31">
        <v>0.34</v>
      </c>
      <c r="S31">
        <v>1.7</v>
      </c>
      <c r="T31">
        <v>39.1</v>
      </c>
      <c r="U31">
        <v>13.03</v>
      </c>
      <c r="V31">
        <v>13.04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258.86</v>
      </c>
      <c r="C32" s="75">
        <v>86.29</v>
      </c>
      <c r="D32" s="135">
        <f t="shared" si="0"/>
        <v>43</v>
      </c>
      <c r="E32" s="75"/>
      <c r="F32" s="78">
        <v>0.51</v>
      </c>
      <c r="G32" s="78">
        <v>0.51</v>
      </c>
      <c r="H32" s="78">
        <v>0.52</v>
      </c>
      <c r="I32">
        <v>65.73</v>
      </c>
      <c r="J32">
        <v>269.04000000000002</v>
      </c>
      <c r="K32">
        <v>100.2</v>
      </c>
      <c r="L32">
        <v>1</v>
      </c>
      <c r="M32">
        <v>3.07</v>
      </c>
      <c r="N32" s="135">
        <v>12.75</v>
      </c>
      <c r="O32" s="135">
        <v>18.93</v>
      </c>
      <c r="P32" s="135">
        <v>11.32</v>
      </c>
      <c r="Q32">
        <v>1.1399999999999999</v>
      </c>
      <c r="R32">
        <v>5.34</v>
      </c>
      <c r="S32">
        <v>1.7</v>
      </c>
      <c r="T32">
        <v>26.16</v>
      </c>
      <c r="U32">
        <v>8.7200000000000006</v>
      </c>
      <c r="V32">
        <v>8.7200000000000006</v>
      </c>
      <c r="W32">
        <v>0</v>
      </c>
      <c r="X32">
        <v>0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258.86</v>
      </c>
      <c r="C33" s="75">
        <v>86.29</v>
      </c>
      <c r="D33" s="135">
        <f t="shared" si="0"/>
        <v>76.52</v>
      </c>
      <c r="E33" s="75"/>
      <c r="F33" s="78">
        <v>0.83</v>
      </c>
      <c r="G33" s="78">
        <v>0.83</v>
      </c>
      <c r="H33" s="78">
        <v>0.86</v>
      </c>
      <c r="I33">
        <v>75.12</v>
      </c>
      <c r="J33">
        <v>269.04000000000002</v>
      </c>
      <c r="K33">
        <v>100.2</v>
      </c>
      <c r="L33">
        <v>1</v>
      </c>
      <c r="M33">
        <v>3.1</v>
      </c>
      <c r="N33" s="135">
        <v>24.52</v>
      </c>
      <c r="O33" s="135">
        <v>32.39</v>
      </c>
      <c r="P33" s="135">
        <v>19.61</v>
      </c>
      <c r="Q33">
        <v>1.1399999999999999</v>
      </c>
      <c r="R33">
        <v>14.26</v>
      </c>
      <c r="S33">
        <v>1.7</v>
      </c>
      <c r="T33">
        <v>26.2</v>
      </c>
      <c r="U33">
        <v>8.73</v>
      </c>
      <c r="V33">
        <v>8.74</v>
      </c>
      <c r="W33">
        <v>5.64</v>
      </c>
      <c r="X33">
        <v>1.1299999999999999</v>
      </c>
      <c r="Y33">
        <v>1.68</v>
      </c>
      <c r="Z33">
        <v>6.5</v>
      </c>
      <c r="AA33">
        <v>0.43</v>
      </c>
      <c r="AB33">
        <v>0.21</v>
      </c>
    </row>
    <row r="34" spans="1:28">
      <c r="A34" t="s">
        <v>76</v>
      </c>
      <c r="B34" s="75">
        <v>258.86</v>
      </c>
      <c r="C34" s="75">
        <v>86.29</v>
      </c>
      <c r="D34" s="135">
        <f t="shared" si="0"/>
        <v>81.949999999999989</v>
      </c>
      <c r="E34" s="75"/>
      <c r="F34" s="78">
        <v>1.29</v>
      </c>
      <c r="G34" s="78">
        <v>1.29</v>
      </c>
      <c r="H34" s="78">
        <v>1.32</v>
      </c>
      <c r="I34">
        <v>75.12</v>
      </c>
      <c r="J34">
        <v>269.04000000000002</v>
      </c>
      <c r="K34">
        <v>100.2</v>
      </c>
      <c r="L34">
        <v>1</v>
      </c>
      <c r="M34">
        <v>3.11</v>
      </c>
      <c r="N34" s="135">
        <v>27.32</v>
      </c>
      <c r="O34" s="135">
        <v>27.31</v>
      </c>
      <c r="P34" s="135">
        <v>27.32</v>
      </c>
      <c r="Q34">
        <v>1.1399999999999999</v>
      </c>
      <c r="R34">
        <v>23.3</v>
      </c>
      <c r="S34">
        <v>1.65</v>
      </c>
      <c r="T34">
        <v>25.59</v>
      </c>
      <c r="U34">
        <v>8.5299999999999994</v>
      </c>
      <c r="V34">
        <v>8.5299999999999994</v>
      </c>
      <c r="W34">
        <v>13.21</v>
      </c>
      <c r="X34">
        <v>2.64</v>
      </c>
      <c r="Y34">
        <v>2.94</v>
      </c>
      <c r="Z34">
        <v>6.5</v>
      </c>
      <c r="AA34">
        <v>1.94</v>
      </c>
      <c r="AB34">
        <v>0.97</v>
      </c>
    </row>
    <row r="35" spans="1:28">
      <c r="A35" t="s">
        <v>77</v>
      </c>
      <c r="B35" s="75">
        <v>258.86</v>
      </c>
      <c r="C35" s="75">
        <v>86.29</v>
      </c>
      <c r="D35" s="135">
        <f t="shared" si="0"/>
        <v>82.45</v>
      </c>
      <c r="E35" s="75"/>
      <c r="F35" s="78">
        <v>1.79</v>
      </c>
      <c r="G35" s="78">
        <v>1.79</v>
      </c>
      <c r="H35" s="78">
        <v>1.83</v>
      </c>
      <c r="I35">
        <v>81.22</v>
      </c>
      <c r="J35">
        <v>269.04000000000002</v>
      </c>
      <c r="K35">
        <v>100.2</v>
      </c>
      <c r="L35">
        <v>0.97</v>
      </c>
      <c r="M35">
        <v>3.1</v>
      </c>
      <c r="N35" s="135">
        <v>27.48</v>
      </c>
      <c r="O35" s="135">
        <v>27.49</v>
      </c>
      <c r="P35" s="135">
        <v>27.48</v>
      </c>
      <c r="Q35">
        <v>1.1399999999999999</v>
      </c>
      <c r="R35">
        <v>32.1</v>
      </c>
      <c r="S35">
        <v>1.65</v>
      </c>
      <c r="T35">
        <v>25.13</v>
      </c>
      <c r="U35">
        <v>8.3800000000000008</v>
      </c>
      <c r="V35">
        <v>8.36</v>
      </c>
      <c r="W35">
        <v>29.14</v>
      </c>
      <c r="X35">
        <v>5.83</v>
      </c>
      <c r="Y35">
        <v>4.1100000000000003</v>
      </c>
      <c r="Z35">
        <v>8.35</v>
      </c>
      <c r="AA35">
        <v>4.29</v>
      </c>
      <c r="AB35">
        <v>2.14</v>
      </c>
    </row>
    <row r="36" spans="1:28">
      <c r="A36" t="s">
        <v>78</v>
      </c>
      <c r="B36" s="75">
        <v>258.86</v>
      </c>
      <c r="C36" s="75">
        <v>86.29</v>
      </c>
      <c r="D36" s="135">
        <f t="shared" si="0"/>
        <v>82.45</v>
      </c>
      <c r="E36" s="75"/>
      <c r="F36" s="78">
        <v>2.4500000000000002</v>
      </c>
      <c r="G36" s="78">
        <v>2.4500000000000002</v>
      </c>
      <c r="H36" s="78">
        <v>2.5</v>
      </c>
      <c r="I36">
        <v>81.22</v>
      </c>
      <c r="J36">
        <v>269.04000000000002</v>
      </c>
      <c r="K36">
        <v>100.2</v>
      </c>
      <c r="L36">
        <v>0.97</v>
      </c>
      <c r="M36">
        <v>3.05</v>
      </c>
      <c r="N36" s="135">
        <v>27.48</v>
      </c>
      <c r="O36" s="135">
        <v>27.49</v>
      </c>
      <c r="P36" s="135">
        <v>27.48</v>
      </c>
      <c r="Q36">
        <v>1.1399999999999999</v>
      </c>
      <c r="R36">
        <v>41.6</v>
      </c>
      <c r="S36">
        <v>1.65</v>
      </c>
      <c r="T36">
        <v>24.29</v>
      </c>
      <c r="U36">
        <v>8.1</v>
      </c>
      <c r="V36">
        <v>8.09</v>
      </c>
      <c r="W36">
        <v>49.6</v>
      </c>
      <c r="X36">
        <v>9.92</v>
      </c>
      <c r="Y36">
        <v>6.57</v>
      </c>
      <c r="Z36">
        <v>12.21</v>
      </c>
      <c r="AA36">
        <v>6.83</v>
      </c>
      <c r="AB36">
        <v>3.41</v>
      </c>
    </row>
    <row r="37" spans="1:28">
      <c r="A37" t="s">
        <v>79</v>
      </c>
      <c r="B37" s="75">
        <v>258.86</v>
      </c>
      <c r="C37" s="75">
        <v>86.29</v>
      </c>
      <c r="D37" s="135">
        <f t="shared" si="0"/>
        <v>82.45</v>
      </c>
      <c r="E37" s="75"/>
      <c r="F37" s="78">
        <v>3.54</v>
      </c>
      <c r="G37" s="78">
        <v>3.54</v>
      </c>
      <c r="H37" s="78">
        <v>3.63</v>
      </c>
      <c r="I37">
        <v>81.22</v>
      </c>
      <c r="J37">
        <v>269.04000000000002</v>
      </c>
      <c r="K37">
        <v>100.2</v>
      </c>
      <c r="L37">
        <v>0.97</v>
      </c>
      <c r="M37">
        <v>3.05</v>
      </c>
      <c r="N37" s="135">
        <v>27.48</v>
      </c>
      <c r="O37" s="135">
        <v>27.49</v>
      </c>
      <c r="P37" s="135">
        <v>27.48</v>
      </c>
      <c r="Q37">
        <v>1.1399999999999999</v>
      </c>
      <c r="R37">
        <v>52.15</v>
      </c>
      <c r="S37">
        <v>1.65</v>
      </c>
      <c r="T37">
        <v>25.07</v>
      </c>
      <c r="U37">
        <v>8.36</v>
      </c>
      <c r="V37">
        <v>8.34</v>
      </c>
      <c r="W37">
        <v>70.09</v>
      </c>
      <c r="X37">
        <v>14.02</v>
      </c>
      <c r="Y37">
        <v>13.17</v>
      </c>
      <c r="Z37">
        <v>16.190000000000001</v>
      </c>
      <c r="AA37">
        <v>9.5</v>
      </c>
      <c r="AB37">
        <v>4.75</v>
      </c>
    </row>
    <row r="38" spans="1:28">
      <c r="A38" t="s">
        <v>80</v>
      </c>
      <c r="B38" s="75">
        <v>258.86</v>
      </c>
      <c r="C38" s="75">
        <v>86.29</v>
      </c>
      <c r="D38" s="135">
        <f t="shared" si="0"/>
        <v>82.45</v>
      </c>
      <c r="E38" s="75"/>
      <c r="F38" s="78">
        <v>4.96</v>
      </c>
      <c r="G38" s="78">
        <v>4.96</v>
      </c>
      <c r="H38" s="78">
        <v>5.08</v>
      </c>
      <c r="I38">
        <v>81.22</v>
      </c>
      <c r="J38">
        <v>269.04000000000002</v>
      </c>
      <c r="K38">
        <v>100.2</v>
      </c>
      <c r="L38">
        <v>0.97</v>
      </c>
      <c r="M38">
        <v>3.08</v>
      </c>
      <c r="N38" s="135">
        <v>27.48</v>
      </c>
      <c r="O38" s="135">
        <v>27.49</v>
      </c>
      <c r="P38" s="135">
        <v>27.48</v>
      </c>
      <c r="Q38">
        <v>1.1399999999999999</v>
      </c>
      <c r="R38">
        <v>62.52</v>
      </c>
      <c r="S38">
        <v>1.65</v>
      </c>
      <c r="T38">
        <v>25.36</v>
      </c>
      <c r="U38">
        <v>8.4499999999999993</v>
      </c>
      <c r="V38">
        <v>8.4499999999999993</v>
      </c>
      <c r="W38">
        <v>95.83</v>
      </c>
      <c r="X38">
        <v>19.170000000000002</v>
      </c>
      <c r="Y38">
        <v>15.1</v>
      </c>
      <c r="Z38">
        <v>20.09</v>
      </c>
      <c r="AA38">
        <v>12.13</v>
      </c>
      <c r="AB38">
        <v>6.06</v>
      </c>
    </row>
    <row r="39" spans="1:28">
      <c r="A39" t="s">
        <v>81</v>
      </c>
      <c r="B39" s="75">
        <v>258.86</v>
      </c>
      <c r="C39" s="75">
        <v>86.29</v>
      </c>
      <c r="D39" s="135">
        <f t="shared" si="0"/>
        <v>82.45</v>
      </c>
      <c r="E39" s="75"/>
      <c r="F39" s="78">
        <v>6.53</v>
      </c>
      <c r="G39" s="78">
        <v>6.53</v>
      </c>
      <c r="H39" s="78">
        <v>6.7</v>
      </c>
      <c r="I39">
        <v>65.73</v>
      </c>
      <c r="J39">
        <v>269.04000000000002</v>
      </c>
      <c r="K39">
        <v>100.2</v>
      </c>
      <c r="L39">
        <v>0.97</v>
      </c>
      <c r="M39">
        <v>3.11</v>
      </c>
      <c r="N39" s="135">
        <v>27.48</v>
      </c>
      <c r="O39" s="135">
        <v>27.49</v>
      </c>
      <c r="P39" s="135">
        <v>27.48</v>
      </c>
      <c r="Q39">
        <v>1.1399999999999999</v>
      </c>
      <c r="R39">
        <v>71.88</v>
      </c>
      <c r="S39">
        <v>1.65</v>
      </c>
      <c r="T39">
        <v>42.73</v>
      </c>
      <c r="U39">
        <v>14.24</v>
      </c>
      <c r="V39">
        <v>14.25</v>
      </c>
      <c r="W39">
        <v>116.67</v>
      </c>
      <c r="X39">
        <v>23.33</v>
      </c>
      <c r="Y39">
        <v>16.79</v>
      </c>
      <c r="Z39">
        <v>23.95</v>
      </c>
      <c r="AA39">
        <v>14.82</v>
      </c>
      <c r="AB39">
        <v>7.41</v>
      </c>
    </row>
    <row r="40" spans="1:28">
      <c r="A40" t="s">
        <v>82</v>
      </c>
      <c r="B40" s="75">
        <v>258.86</v>
      </c>
      <c r="C40" s="75">
        <v>86.29</v>
      </c>
      <c r="D40" s="135">
        <f t="shared" si="0"/>
        <v>82.45</v>
      </c>
      <c r="E40" s="75"/>
      <c r="F40" s="78">
        <v>7.79</v>
      </c>
      <c r="G40" s="78">
        <v>7.79</v>
      </c>
      <c r="H40" s="78">
        <v>7.99</v>
      </c>
      <c r="I40">
        <v>81.22</v>
      </c>
      <c r="J40">
        <v>269.04000000000002</v>
      </c>
      <c r="K40">
        <v>100.2</v>
      </c>
      <c r="L40">
        <v>0.97</v>
      </c>
      <c r="M40">
        <v>3.13</v>
      </c>
      <c r="N40" s="135">
        <v>27.48</v>
      </c>
      <c r="O40" s="135">
        <v>27.49</v>
      </c>
      <c r="P40" s="135">
        <v>27.48</v>
      </c>
      <c r="Q40">
        <v>1.1399999999999999</v>
      </c>
      <c r="R40">
        <v>80.2</v>
      </c>
      <c r="S40">
        <v>1.65</v>
      </c>
      <c r="T40">
        <v>40.32</v>
      </c>
      <c r="U40">
        <v>13.44</v>
      </c>
      <c r="V40">
        <v>13.44</v>
      </c>
      <c r="W40">
        <v>133.33000000000001</v>
      </c>
      <c r="X40">
        <v>26.67</v>
      </c>
      <c r="Y40">
        <v>18.920000000000002</v>
      </c>
      <c r="Z40">
        <v>28.12</v>
      </c>
      <c r="AA40">
        <v>17.64</v>
      </c>
      <c r="AB40">
        <v>8.83</v>
      </c>
    </row>
    <row r="41" spans="1:28">
      <c r="A41" t="s">
        <v>83</v>
      </c>
      <c r="B41" s="75">
        <v>258.86</v>
      </c>
      <c r="C41" s="75">
        <v>86.29</v>
      </c>
      <c r="D41" s="135">
        <f t="shared" si="0"/>
        <v>82.45</v>
      </c>
      <c r="E41" s="75"/>
      <c r="F41" s="78">
        <v>9.1</v>
      </c>
      <c r="G41" s="78">
        <v>9.1</v>
      </c>
      <c r="H41" s="78">
        <v>9.33</v>
      </c>
      <c r="I41">
        <v>81.22</v>
      </c>
      <c r="J41">
        <v>269.04000000000002</v>
      </c>
      <c r="K41">
        <v>100.2</v>
      </c>
      <c r="L41">
        <v>0.97</v>
      </c>
      <c r="M41">
        <v>3.1</v>
      </c>
      <c r="N41" s="135">
        <v>27.48</v>
      </c>
      <c r="O41" s="135">
        <v>27.49</v>
      </c>
      <c r="P41" s="135">
        <v>27.48</v>
      </c>
      <c r="Q41">
        <v>1.1399999999999999</v>
      </c>
      <c r="R41">
        <v>88.65</v>
      </c>
      <c r="S41">
        <v>1.65</v>
      </c>
      <c r="T41">
        <v>38.729999999999997</v>
      </c>
      <c r="U41">
        <v>12.91</v>
      </c>
      <c r="V41">
        <v>12.91</v>
      </c>
      <c r="W41">
        <v>155.05000000000001</v>
      </c>
      <c r="X41">
        <v>31.01</v>
      </c>
      <c r="Y41">
        <v>22.59</v>
      </c>
      <c r="Z41">
        <v>32.380000000000003</v>
      </c>
      <c r="AA41">
        <v>20.420000000000002</v>
      </c>
      <c r="AB41">
        <v>10.210000000000001</v>
      </c>
    </row>
    <row r="42" spans="1:28">
      <c r="A42" t="s">
        <v>84</v>
      </c>
      <c r="B42" s="75">
        <v>258.86</v>
      </c>
      <c r="C42" s="75">
        <v>86.29</v>
      </c>
      <c r="D42" s="135">
        <f t="shared" si="0"/>
        <v>82.45</v>
      </c>
      <c r="E42" s="75"/>
      <c r="F42" s="78">
        <v>10.130000000000001</v>
      </c>
      <c r="G42" s="78">
        <v>10.130000000000001</v>
      </c>
      <c r="H42" s="78">
        <v>10.38</v>
      </c>
      <c r="I42">
        <v>81.22</v>
      </c>
      <c r="J42">
        <v>269.04000000000002</v>
      </c>
      <c r="K42">
        <v>100.2</v>
      </c>
      <c r="L42">
        <v>0.97</v>
      </c>
      <c r="M42">
        <v>3.11</v>
      </c>
      <c r="N42" s="135">
        <v>27.48</v>
      </c>
      <c r="O42" s="135">
        <v>27.49</v>
      </c>
      <c r="P42" s="135">
        <v>27.48</v>
      </c>
      <c r="Q42">
        <v>1.1399999999999999</v>
      </c>
      <c r="R42">
        <v>96.08</v>
      </c>
      <c r="S42">
        <v>1.65</v>
      </c>
      <c r="T42">
        <v>36.31</v>
      </c>
      <c r="U42">
        <v>12.1</v>
      </c>
      <c r="V42">
        <v>12.11</v>
      </c>
      <c r="W42">
        <v>171.33</v>
      </c>
      <c r="X42">
        <v>34.26</v>
      </c>
      <c r="Y42">
        <v>25.95</v>
      </c>
      <c r="Z42">
        <v>36.46</v>
      </c>
      <c r="AA42">
        <v>23.03</v>
      </c>
      <c r="AB42">
        <v>11.52</v>
      </c>
    </row>
    <row r="43" spans="1:28">
      <c r="A43" t="s">
        <v>85</v>
      </c>
      <c r="B43" s="75">
        <v>258.86</v>
      </c>
      <c r="C43" s="75">
        <v>86.29</v>
      </c>
      <c r="D43" s="135">
        <f t="shared" si="0"/>
        <v>82.45</v>
      </c>
      <c r="E43" s="75"/>
      <c r="F43" s="78">
        <v>11.05</v>
      </c>
      <c r="G43" s="78">
        <v>11.05</v>
      </c>
      <c r="H43" s="78">
        <v>11.32</v>
      </c>
      <c r="I43">
        <v>81.22</v>
      </c>
      <c r="J43">
        <v>269.04000000000002</v>
      </c>
      <c r="K43">
        <v>100.2</v>
      </c>
      <c r="L43">
        <v>1</v>
      </c>
      <c r="M43">
        <v>3.07</v>
      </c>
      <c r="N43" s="135">
        <v>27.48</v>
      </c>
      <c r="O43" s="135">
        <v>27.49</v>
      </c>
      <c r="P43" s="135">
        <v>27.48</v>
      </c>
      <c r="Q43">
        <v>1.21</v>
      </c>
      <c r="R43">
        <v>102.88</v>
      </c>
      <c r="S43">
        <v>1.7</v>
      </c>
      <c r="T43">
        <v>35.21</v>
      </c>
      <c r="U43">
        <v>11.74</v>
      </c>
      <c r="V43">
        <v>11.72</v>
      </c>
      <c r="W43">
        <v>187.97</v>
      </c>
      <c r="X43">
        <v>37.590000000000003</v>
      </c>
      <c r="Y43">
        <v>29.12</v>
      </c>
      <c r="Z43">
        <v>38.450000000000003</v>
      </c>
      <c r="AA43">
        <v>25.6</v>
      </c>
      <c r="AB43">
        <v>12.8</v>
      </c>
    </row>
    <row r="44" spans="1:28">
      <c r="A44" t="s">
        <v>86</v>
      </c>
      <c r="B44" s="75">
        <v>258.86</v>
      </c>
      <c r="C44" s="75">
        <v>86.29</v>
      </c>
      <c r="D44" s="135">
        <f t="shared" si="0"/>
        <v>82.45</v>
      </c>
      <c r="E44" s="75"/>
      <c r="F44" s="78">
        <v>11.86</v>
      </c>
      <c r="G44" s="78">
        <v>11.86</v>
      </c>
      <c r="H44" s="78">
        <v>12.15</v>
      </c>
      <c r="I44">
        <v>81.22</v>
      </c>
      <c r="J44">
        <v>269.04000000000002</v>
      </c>
      <c r="K44">
        <v>100.2</v>
      </c>
      <c r="L44">
        <v>1</v>
      </c>
      <c r="M44">
        <v>3.12</v>
      </c>
      <c r="N44" s="135">
        <v>27.48</v>
      </c>
      <c r="O44" s="135">
        <v>27.49</v>
      </c>
      <c r="P44" s="135">
        <v>27.48</v>
      </c>
      <c r="Q44">
        <v>1.21</v>
      </c>
      <c r="R44">
        <v>109.11</v>
      </c>
      <c r="S44">
        <v>1.7</v>
      </c>
      <c r="T44">
        <v>34.380000000000003</v>
      </c>
      <c r="U44">
        <v>11.46</v>
      </c>
      <c r="V44">
        <v>11.46</v>
      </c>
      <c r="W44">
        <v>200.63</v>
      </c>
      <c r="X44">
        <v>40.130000000000003</v>
      </c>
      <c r="Y44">
        <v>32.119999999999997</v>
      </c>
      <c r="Z44">
        <v>40.22</v>
      </c>
      <c r="AA44">
        <v>27.98</v>
      </c>
      <c r="AB44">
        <v>13.99</v>
      </c>
    </row>
    <row r="45" spans="1:28">
      <c r="A45" t="s">
        <v>87</v>
      </c>
      <c r="B45" s="75">
        <v>258.86</v>
      </c>
      <c r="C45" s="75">
        <v>86.29</v>
      </c>
      <c r="D45" s="135">
        <f t="shared" si="0"/>
        <v>82.45</v>
      </c>
      <c r="E45" s="75"/>
      <c r="F45" s="78">
        <v>12.58</v>
      </c>
      <c r="G45" s="78">
        <v>12.58</v>
      </c>
      <c r="H45" s="78">
        <v>12.9</v>
      </c>
      <c r="I45">
        <v>81.22</v>
      </c>
      <c r="J45">
        <v>269.04000000000002</v>
      </c>
      <c r="K45">
        <v>100.2</v>
      </c>
      <c r="L45">
        <v>1</v>
      </c>
      <c r="M45">
        <v>3.06</v>
      </c>
      <c r="N45" s="135">
        <v>27.48</v>
      </c>
      <c r="O45" s="135">
        <v>27.49</v>
      </c>
      <c r="P45" s="135">
        <v>27.48</v>
      </c>
      <c r="Q45">
        <v>1.21</v>
      </c>
      <c r="R45">
        <v>119.57</v>
      </c>
      <c r="S45">
        <v>1.7</v>
      </c>
      <c r="T45">
        <v>31.23</v>
      </c>
      <c r="U45">
        <v>10.41</v>
      </c>
      <c r="V45">
        <v>10.41</v>
      </c>
      <c r="W45">
        <v>219.76</v>
      </c>
      <c r="X45">
        <v>43.95</v>
      </c>
      <c r="Y45">
        <v>36.700000000000003</v>
      </c>
      <c r="Z45">
        <v>41.85</v>
      </c>
      <c r="AA45">
        <v>30</v>
      </c>
      <c r="AB45">
        <v>15.01</v>
      </c>
    </row>
    <row r="46" spans="1:28">
      <c r="A46" t="s">
        <v>88</v>
      </c>
      <c r="B46" s="75">
        <v>258.86</v>
      </c>
      <c r="C46" s="75">
        <v>86.29</v>
      </c>
      <c r="D46" s="135">
        <f t="shared" si="0"/>
        <v>82.45</v>
      </c>
      <c r="E46" s="75"/>
      <c r="F46" s="78">
        <v>13.23</v>
      </c>
      <c r="G46" s="78">
        <v>13.23</v>
      </c>
      <c r="H46" s="78">
        <v>13.56</v>
      </c>
      <c r="I46">
        <v>81.22</v>
      </c>
      <c r="J46">
        <v>269.04000000000002</v>
      </c>
      <c r="K46">
        <v>100.2</v>
      </c>
      <c r="L46">
        <v>1</v>
      </c>
      <c r="M46">
        <v>3.05</v>
      </c>
      <c r="N46" s="135">
        <v>27.48</v>
      </c>
      <c r="O46" s="135">
        <v>27.49</v>
      </c>
      <c r="P46" s="135">
        <v>27.48</v>
      </c>
      <c r="Q46">
        <v>1.21</v>
      </c>
      <c r="R46">
        <v>123.85</v>
      </c>
      <c r="S46">
        <v>1.7</v>
      </c>
      <c r="T46">
        <v>26.03</v>
      </c>
      <c r="U46">
        <v>8.68</v>
      </c>
      <c r="V46">
        <v>8.67</v>
      </c>
      <c r="W46">
        <v>233.87</v>
      </c>
      <c r="X46">
        <v>46.77</v>
      </c>
      <c r="Y46">
        <v>39.36</v>
      </c>
      <c r="Z46">
        <v>43.31</v>
      </c>
      <c r="AA46">
        <v>32.020000000000003</v>
      </c>
      <c r="AB46">
        <v>16.02</v>
      </c>
    </row>
    <row r="47" spans="1:28">
      <c r="A47" t="s">
        <v>89</v>
      </c>
      <c r="B47" s="75">
        <v>258.86</v>
      </c>
      <c r="C47" s="75">
        <v>86.29</v>
      </c>
      <c r="D47" s="135">
        <f t="shared" si="0"/>
        <v>82.45</v>
      </c>
      <c r="E47" s="75"/>
      <c r="F47" s="78">
        <v>13.79</v>
      </c>
      <c r="G47" s="78">
        <v>13.79</v>
      </c>
      <c r="H47" s="78">
        <v>14.12</v>
      </c>
      <c r="I47">
        <v>81.22</v>
      </c>
      <c r="J47">
        <v>269.04000000000002</v>
      </c>
      <c r="K47">
        <v>100.2</v>
      </c>
      <c r="L47">
        <v>1</v>
      </c>
      <c r="M47">
        <v>3.05</v>
      </c>
      <c r="N47" s="135">
        <v>27.48</v>
      </c>
      <c r="O47" s="135">
        <v>27.49</v>
      </c>
      <c r="P47" s="135">
        <v>27.48</v>
      </c>
      <c r="Q47">
        <v>1.21</v>
      </c>
      <c r="R47">
        <v>126.85</v>
      </c>
      <c r="S47">
        <v>1.8</v>
      </c>
      <c r="T47">
        <v>27.15</v>
      </c>
      <c r="U47">
        <v>9.0500000000000007</v>
      </c>
      <c r="V47">
        <v>9.0399999999999991</v>
      </c>
      <c r="W47">
        <v>240.96</v>
      </c>
      <c r="X47">
        <v>48.19</v>
      </c>
      <c r="Y47">
        <v>41.58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258.86</v>
      </c>
      <c r="C48" s="75">
        <v>86.29</v>
      </c>
      <c r="D48" s="135">
        <f t="shared" si="0"/>
        <v>82.45</v>
      </c>
      <c r="E48" s="75"/>
      <c r="F48" s="78">
        <v>14.26</v>
      </c>
      <c r="G48" s="78">
        <v>14.26</v>
      </c>
      <c r="H48" s="78">
        <v>14.62</v>
      </c>
      <c r="I48">
        <v>81.22</v>
      </c>
      <c r="J48">
        <v>269.04000000000002</v>
      </c>
      <c r="K48">
        <v>100.2</v>
      </c>
      <c r="L48">
        <v>1</v>
      </c>
      <c r="M48">
        <v>3.03</v>
      </c>
      <c r="N48" s="135">
        <v>27.48</v>
      </c>
      <c r="O48" s="135">
        <v>27.49</v>
      </c>
      <c r="P48" s="135">
        <v>27.48</v>
      </c>
      <c r="Q48">
        <v>1.21</v>
      </c>
      <c r="R48">
        <v>128.80000000000001</v>
      </c>
      <c r="S48">
        <v>1.8</v>
      </c>
      <c r="T48">
        <v>27.99</v>
      </c>
      <c r="U48">
        <v>9.33</v>
      </c>
      <c r="V48">
        <v>9.32</v>
      </c>
      <c r="W48">
        <v>248.45</v>
      </c>
      <c r="X48">
        <v>49.69</v>
      </c>
      <c r="Y48">
        <v>43.2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258.86</v>
      </c>
      <c r="C49" s="75">
        <v>86.29</v>
      </c>
      <c r="D49" s="135">
        <f t="shared" si="0"/>
        <v>82.45</v>
      </c>
      <c r="E49" s="75"/>
      <c r="F49" s="78">
        <v>14.67</v>
      </c>
      <c r="G49" s="78">
        <v>14.67</v>
      </c>
      <c r="H49" s="78">
        <v>15.04</v>
      </c>
      <c r="I49">
        <v>81.22</v>
      </c>
      <c r="J49">
        <v>269.04000000000002</v>
      </c>
      <c r="K49">
        <v>100.2</v>
      </c>
      <c r="L49">
        <v>1</v>
      </c>
      <c r="M49">
        <v>3.08</v>
      </c>
      <c r="N49" s="135">
        <v>27.48</v>
      </c>
      <c r="O49" s="135">
        <v>27.49</v>
      </c>
      <c r="P49" s="135">
        <v>27.48</v>
      </c>
      <c r="Q49">
        <v>1.21</v>
      </c>
      <c r="R49">
        <v>129.94999999999999</v>
      </c>
      <c r="S49">
        <v>1.8</v>
      </c>
      <c r="T49">
        <v>29.15</v>
      </c>
      <c r="U49">
        <v>9.7200000000000006</v>
      </c>
      <c r="V49">
        <v>9.6999999999999993</v>
      </c>
      <c r="W49">
        <v>250</v>
      </c>
      <c r="X49">
        <v>50</v>
      </c>
      <c r="Y49">
        <v>44.39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258.86</v>
      </c>
      <c r="C50" s="75">
        <v>86.29</v>
      </c>
      <c r="D50" s="135">
        <f t="shared" si="0"/>
        <v>82.45</v>
      </c>
      <c r="E50" s="75"/>
      <c r="F50" s="78">
        <v>14.98</v>
      </c>
      <c r="G50" s="78">
        <v>14.98</v>
      </c>
      <c r="H50" s="78">
        <v>15.36</v>
      </c>
      <c r="I50">
        <v>81.22</v>
      </c>
      <c r="J50">
        <v>269.04000000000002</v>
      </c>
      <c r="K50">
        <v>100.2</v>
      </c>
      <c r="L50">
        <v>1</v>
      </c>
      <c r="M50">
        <v>7.29</v>
      </c>
      <c r="N50" s="135">
        <v>27.48</v>
      </c>
      <c r="O50" s="135">
        <v>27.49</v>
      </c>
      <c r="P50" s="135">
        <v>27.48</v>
      </c>
      <c r="Q50">
        <v>1.21</v>
      </c>
      <c r="R50">
        <v>130.47</v>
      </c>
      <c r="S50">
        <v>1.8</v>
      </c>
      <c r="T50">
        <v>28.78</v>
      </c>
      <c r="U50">
        <v>9.59</v>
      </c>
      <c r="V50">
        <v>9.6</v>
      </c>
      <c r="W50">
        <v>250</v>
      </c>
      <c r="X50">
        <v>50</v>
      </c>
      <c r="Y50">
        <v>45.51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258.86</v>
      </c>
      <c r="C51" s="75">
        <v>86.29</v>
      </c>
      <c r="D51" s="135">
        <f t="shared" si="0"/>
        <v>82.45</v>
      </c>
      <c r="E51" s="75"/>
      <c r="F51" s="78">
        <v>15.28</v>
      </c>
      <c r="G51" s="78">
        <v>15.28</v>
      </c>
      <c r="H51" s="78">
        <v>15.67</v>
      </c>
      <c r="I51">
        <v>81.22</v>
      </c>
      <c r="J51">
        <v>269.04000000000002</v>
      </c>
      <c r="K51">
        <v>100.2</v>
      </c>
      <c r="L51">
        <v>1</v>
      </c>
      <c r="M51">
        <v>7.08</v>
      </c>
      <c r="N51" s="135">
        <v>27.48</v>
      </c>
      <c r="O51" s="135">
        <v>27.49</v>
      </c>
      <c r="P51" s="135">
        <v>27.48</v>
      </c>
      <c r="Q51">
        <v>1.29</v>
      </c>
      <c r="R51">
        <v>136.21</v>
      </c>
      <c r="S51">
        <v>1.84</v>
      </c>
      <c r="T51">
        <v>47.14</v>
      </c>
      <c r="U51">
        <v>15.71</v>
      </c>
      <c r="V51">
        <v>15.72</v>
      </c>
      <c r="W51">
        <v>250</v>
      </c>
      <c r="X51">
        <v>50</v>
      </c>
      <c r="Y51">
        <v>46.81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258.86</v>
      </c>
      <c r="C52" s="75">
        <v>86.29</v>
      </c>
      <c r="D52" s="135">
        <f t="shared" si="0"/>
        <v>82.45</v>
      </c>
      <c r="E52" s="75"/>
      <c r="F52" s="78">
        <v>15.48</v>
      </c>
      <c r="G52" s="78">
        <v>15.48</v>
      </c>
      <c r="H52" s="78">
        <v>15.86</v>
      </c>
      <c r="I52">
        <v>81.22</v>
      </c>
      <c r="J52">
        <v>269.04000000000002</v>
      </c>
      <c r="K52">
        <v>100.2</v>
      </c>
      <c r="L52">
        <v>1</v>
      </c>
      <c r="M52">
        <v>7.08</v>
      </c>
      <c r="N52" s="135">
        <v>27.48</v>
      </c>
      <c r="O52" s="135">
        <v>27.49</v>
      </c>
      <c r="P52" s="135">
        <v>27.48</v>
      </c>
      <c r="Q52">
        <v>1.29</v>
      </c>
      <c r="R52">
        <v>136.08000000000001</v>
      </c>
      <c r="S52">
        <v>1.84</v>
      </c>
      <c r="T52">
        <v>46.57</v>
      </c>
      <c r="U52">
        <v>15.52</v>
      </c>
      <c r="V52">
        <v>15.53</v>
      </c>
      <c r="W52">
        <v>250</v>
      </c>
      <c r="X52">
        <v>50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258.86</v>
      </c>
      <c r="C53" s="75">
        <v>86.29</v>
      </c>
      <c r="D53" s="135">
        <f t="shared" si="0"/>
        <v>82.45</v>
      </c>
      <c r="E53" s="75"/>
      <c r="F53" s="78">
        <v>15.6</v>
      </c>
      <c r="G53" s="78">
        <v>15.6</v>
      </c>
      <c r="H53" s="78">
        <v>15.99</v>
      </c>
      <c r="I53">
        <v>81.22</v>
      </c>
      <c r="J53">
        <v>269.04000000000002</v>
      </c>
      <c r="K53">
        <v>100.2</v>
      </c>
      <c r="L53">
        <v>1.08</v>
      </c>
      <c r="M53">
        <v>7.08</v>
      </c>
      <c r="N53" s="135">
        <v>27.48</v>
      </c>
      <c r="O53" s="135">
        <v>27.49</v>
      </c>
      <c r="P53" s="135">
        <v>27.48</v>
      </c>
      <c r="Q53">
        <v>1.29</v>
      </c>
      <c r="R53">
        <v>134.1</v>
      </c>
      <c r="S53">
        <v>1.84</v>
      </c>
      <c r="T53">
        <v>46.14</v>
      </c>
      <c r="U53">
        <v>15.38</v>
      </c>
      <c r="V53">
        <v>15.38</v>
      </c>
      <c r="W53">
        <v>250</v>
      </c>
      <c r="X53">
        <v>50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258.86</v>
      </c>
      <c r="C54" s="75">
        <v>86.29</v>
      </c>
      <c r="D54" s="135">
        <f t="shared" si="0"/>
        <v>82.45</v>
      </c>
      <c r="E54" s="75"/>
      <c r="F54" s="78">
        <v>15.65</v>
      </c>
      <c r="G54" s="78">
        <v>15.65</v>
      </c>
      <c r="H54" s="78">
        <v>16.05</v>
      </c>
      <c r="I54">
        <v>81.22</v>
      </c>
      <c r="J54">
        <v>269.04000000000002</v>
      </c>
      <c r="K54">
        <v>100.2</v>
      </c>
      <c r="L54">
        <v>1.08</v>
      </c>
      <c r="M54">
        <v>7.09</v>
      </c>
      <c r="N54" s="135">
        <v>27.48</v>
      </c>
      <c r="O54" s="135">
        <v>27.49</v>
      </c>
      <c r="P54" s="135">
        <v>27.48</v>
      </c>
      <c r="Q54">
        <v>1.29</v>
      </c>
      <c r="R54">
        <v>131.59</v>
      </c>
      <c r="S54">
        <v>1.84</v>
      </c>
      <c r="T54">
        <v>45.84</v>
      </c>
      <c r="U54">
        <v>15.28</v>
      </c>
      <c r="V54">
        <v>15.28</v>
      </c>
      <c r="W54">
        <v>250</v>
      </c>
      <c r="X54">
        <v>50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258.86</v>
      </c>
      <c r="C55" s="75">
        <v>86.29</v>
      </c>
      <c r="D55" s="135">
        <f t="shared" si="0"/>
        <v>82.45</v>
      </c>
      <c r="E55" s="75"/>
      <c r="F55" s="78">
        <v>15.65</v>
      </c>
      <c r="G55" s="78">
        <v>15.65</v>
      </c>
      <c r="H55" s="78">
        <v>16.04</v>
      </c>
      <c r="I55">
        <v>65.73</v>
      </c>
      <c r="J55">
        <v>269.04000000000002</v>
      </c>
      <c r="K55">
        <v>100.2</v>
      </c>
      <c r="L55">
        <v>1.08</v>
      </c>
      <c r="M55">
        <v>7.14</v>
      </c>
      <c r="N55" s="135">
        <v>27.48</v>
      </c>
      <c r="O55" s="135">
        <v>27.49</v>
      </c>
      <c r="P55" s="135">
        <v>27.48</v>
      </c>
      <c r="Q55">
        <v>1.29</v>
      </c>
      <c r="R55">
        <v>127.96</v>
      </c>
      <c r="S55">
        <v>1.93</v>
      </c>
      <c r="T55">
        <v>45.23</v>
      </c>
      <c r="U55">
        <v>15.08</v>
      </c>
      <c r="V55">
        <v>15.07</v>
      </c>
      <c r="W55">
        <v>250</v>
      </c>
      <c r="X55">
        <v>50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258.86</v>
      </c>
      <c r="C56" s="75">
        <v>73.52</v>
      </c>
      <c r="D56" s="135">
        <f t="shared" si="0"/>
        <v>82.45</v>
      </c>
      <c r="E56" s="75"/>
      <c r="F56" s="78">
        <v>15.54</v>
      </c>
      <c r="G56" s="78">
        <v>15.54</v>
      </c>
      <c r="H56" s="78">
        <v>15.93</v>
      </c>
      <c r="I56">
        <v>65.73</v>
      </c>
      <c r="J56">
        <v>269.04000000000002</v>
      </c>
      <c r="K56">
        <v>100.2</v>
      </c>
      <c r="L56">
        <v>1.08</v>
      </c>
      <c r="M56">
        <v>6.83</v>
      </c>
      <c r="N56" s="135">
        <v>27.48</v>
      </c>
      <c r="O56" s="135">
        <v>27.49</v>
      </c>
      <c r="P56" s="135">
        <v>27.48</v>
      </c>
      <c r="Q56">
        <v>1.29</v>
      </c>
      <c r="R56">
        <v>124.2</v>
      </c>
      <c r="S56">
        <v>1.93</v>
      </c>
      <c r="T56">
        <v>69.209999999999994</v>
      </c>
      <c r="U56">
        <v>23.07</v>
      </c>
      <c r="V56">
        <v>23.07</v>
      </c>
      <c r="W56">
        <v>250</v>
      </c>
      <c r="X56">
        <v>50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258.86</v>
      </c>
      <c r="C57" s="75">
        <v>73.52</v>
      </c>
      <c r="D57" s="135">
        <f t="shared" si="0"/>
        <v>82.45</v>
      </c>
      <c r="E57" s="75"/>
      <c r="F57" s="78">
        <v>15.37</v>
      </c>
      <c r="G57" s="78">
        <v>15.37</v>
      </c>
      <c r="H57" s="78">
        <v>15.76</v>
      </c>
      <c r="I57">
        <v>65.73</v>
      </c>
      <c r="J57">
        <v>269.04000000000002</v>
      </c>
      <c r="K57">
        <v>100.2</v>
      </c>
      <c r="L57">
        <v>1.08</v>
      </c>
      <c r="M57">
        <v>6.64</v>
      </c>
      <c r="N57" s="135">
        <v>27.48</v>
      </c>
      <c r="O57" s="135">
        <v>27.49</v>
      </c>
      <c r="P57" s="135">
        <v>27.48</v>
      </c>
      <c r="Q57">
        <v>1.29</v>
      </c>
      <c r="R57">
        <v>119.88</v>
      </c>
      <c r="S57">
        <v>1.93</v>
      </c>
      <c r="T57">
        <v>68.459999999999994</v>
      </c>
      <c r="U57">
        <v>22.82</v>
      </c>
      <c r="V57">
        <v>22.81</v>
      </c>
      <c r="W57">
        <v>250</v>
      </c>
      <c r="X57">
        <v>50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258.86</v>
      </c>
      <c r="C58" s="75">
        <v>73.52</v>
      </c>
      <c r="D58" s="135">
        <f t="shared" si="0"/>
        <v>82.45</v>
      </c>
      <c r="E58" s="75"/>
      <c r="F58" s="78">
        <v>15.05</v>
      </c>
      <c r="G58" s="78">
        <v>15.05</v>
      </c>
      <c r="H58" s="78">
        <v>15.43</v>
      </c>
      <c r="I58">
        <v>65.73</v>
      </c>
      <c r="J58">
        <v>269.04000000000002</v>
      </c>
      <c r="K58">
        <v>100.2</v>
      </c>
      <c r="L58">
        <v>1.08</v>
      </c>
      <c r="M58">
        <v>6.69</v>
      </c>
      <c r="N58" s="135">
        <v>27.48</v>
      </c>
      <c r="O58" s="135">
        <v>27.49</v>
      </c>
      <c r="P58" s="135">
        <v>27.48</v>
      </c>
      <c r="Q58">
        <v>1.29</v>
      </c>
      <c r="R58">
        <v>114.6</v>
      </c>
      <c r="S58">
        <v>1.93</v>
      </c>
      <c r="T58">
        <v>67.02</v>
      </c>
      <c r="U58">
        <v>22.34</v>
      </c>
      <c r="V58">
        <v>22.34</v>
      </c>
      <c r="W58">
        <v>250</v>
      </c>
      <c r="X58">
        <v>50</v>
      </c>
      <c r="Y58">
        <v>47.6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258.86</v>
      </c>
      <c r="C59" s="75">
        <v>73.52</v>
      </c>
      <c r="D59" s="135">
        <f t="shared" si="0"/>
        <v>82.45</v>
      </c>
      <c r="E59" s="75"/>
      <c r="F59" s="78">
        <v>14.66</v>
      </c>
      <c r="G59" s="78">
        <v>14.66</v>
      </c>
      <c r="H59" s="78">
        <v>15.03</v>
      </c>
      <c r="I59">
        <v>65.73</v>
      </c>
      <c r="J59">
        <v>269.04000000000002</v>
      </c>
      <c r="K59">
        <v>100.2</v>
      </c>
      <c r="L59">
        <v>1.08</v>
      </c>
      <c r="M59">
        <v>6.65</v>
      </c>
      <c r="N59" s="135">
        <v>27.48</v>
      </c>
      <c r="O59" s="135">
        <v>27.49</v>
      </c>
      <c r="P59" s="135">
        <v>27.48</v>
      </c>
      <c r="Q59">
        <v>1.37</v>
      </c>
      <c r="R59">
        <v>108.95</v>
      </c>
      <c r="S59">
        <v>1.84</v>
      </c>
      <c r="T59">
        <v>65.23</v>
      </c>
      <c r="U59">
        <v>21.74</v>
      </c>
      <c r="V59">
        <v>21.74</v>
      </c>
      <c r="W59">
        <v>250</v>
      </c>
      <c r="X59">
        <v>50</v>
      </c>
      <c r="Y59">
        <v>43.17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258.86</v>
      </c>
      <c r="C60" s="75">
        <v>73.52</v>
      </c>
      <c r="D60" s="135">
        <f t="shared" si="0"/>
        <v>82.45</v>
      </c>
      <c r="E60" s="75"/>
      <c r="F60" s="78">
        <v>14.28</v>
      </c>
      <c r="G60" s="78">
        <v>14.28</v>
      </c>
      <c r="H60" s="78">
        <v>14.64</v>
      </c>
      <c r="I60">
        <v>65.73</v>
      </c>
      <c r="J60">
        <v>269.04000000000002</v>
      </c>
      <c r="K60">
        <v>100.2</v>
      </c>
      <c r="L60">
        <v>1.08</v>
      </c>
      <c r="M60">
        <v>6.63</v>
      </c>
      <c r="N60" s="135">
        <v>27.48</v>
      </c>
      <c r="O60" s="135">
        <v>27.49</v>
      </c>
      <c r="P60" s="135">
        <v>27.48</v>
      </c>
      <c r="Q60">
        <v>1.37</v>
      </c>
      <c r="R60">
        <v>102.73</v>
      </c>
      <c r="S60">
        <v>1.84</v>
      </c>
      <c r="T60">
        <v>64.14</v>
      </c>
      <c r="U60">
        <v>21.38</v>
      </c>
      <c r="V60">
        <v>21.37</v>
      </c>
      <c r="W60">
        <v>245.83</v>
      </c>
      <c r="X60">
        <v>49.17</v>
      </c>
      <c r="Y60">
        <v>41.42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258.86</v>
      </c>
      <c r="C61" s="75">
        <v>73.52</v>
      </c>
      <c r="D61" s="135">
        <f t="shared" si="0"/>
        <v>82.45</v>
      </c>
      <c r="E61" s="75"/>
      <c r="F61" s="78">
        <v>13.75</v>
      </c>
      <c r="G61" s="78">
        <v>13.75</v>
      </c>
      <c r="H61" s="78">
        <v>14.09</v>
      </c>
      <c r="I61">
        <v>65.73</v>
      </c>
      <c r="J61">
        <v>269.04000000000002</v>
      </c>
      <c r="K61">
        <v>100.2</v>
      </c>
      <c r="L61">
        <v>1.1599999999999999</v>
      </c>
      <c r="M61">
        <v>6.7</v>
      </c>
      <c r="N61" s="135">
        <v>27.48</v>
      </c>
      <c r="O61" s="135">
        <v>27.49</v>
      </c>
      <c r="P61" s="135">
        <v>27.48</v>
      </c>
      <c r="Q61">
        <v>1.1399999999999999</v>
      </c>
      <c r="R61">
        <v>96.17</v>
      </c>
      <c r="S61">
        <v>1.84</v>
      </c>
      <c r="T61">
        <v>63.01</v>
      </c>
      <c r="U61">
        <v>21</v>
      </c>
      <c r="V61">
        <v>21</v>
      </c>
      <c r="W61">
        <v>241.67</v>
      </c>
      <c r="X61">
        <v>48.33</v>
      </c>
      <c r="Y61">
        <v>39.43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258.86</v>
      </c>
      <c r="C62" s="75">
        <v>73.52</v>
      </c>
      <c r="D62" s="135">
        <f t="shared" si="0"/>
        <v>82.45</v>
      </c>
      <c r="E62" s="75"/>
      <c r="F62" s="78">
        <v>13.17</v>
      </c>
      <c r="G62" s="78">
        <v>13.17</v>
      </c>
      <c r="H62" s="78">
        <v>13.5</v>
      </c>
      <c r="I62">
        <v>65.73</v>
      </c>
      <c r="J62">
        <v>269.04000000000002</v>
      </c>
      <c r="K62">
        <v>100.2</v>
      </c>
      <c r="L62">
        <v>1.1599999999999999</v>
      </c>
      <c r="M62">
        <v>6.71</v>
      </c>
      <c r="N62" s="135">
        <v>27.48</v>
      </c>
      <c r="O62" s="135">
        <v>27.49</v>
      </c>
      <c r="P62" s="135">
        <v>27.48</v>
      </c>
      <c r="Q62">
        <v>1.1399999999999999</v>
      </c>
      <c r="R62">
        <v>87.9</v>
      </c>
      <c r="S62">
        <v>1.84</v>
      </c>
      <c r="T62">
        <v>74.180000000000007</v>
      </c>
      <c r="U62">
        <v>24.73</v>
      </c>
      <c r="V62">
        <v>24.72</v>
      </c>
      <c r="W62">
        <v>231.09</v>
      </c>
      <c r="X62">
        <v>46.22</v>
      </c>
      <c r="Y62">
        <v>37.19</v>
      </c>
      <c r="Z62">
        <v>42.06</v>
      </c>
      <c r="AA62">
        <v>32.619999999999997</v>
      </c>
      <c r="AB62">
        <v>16.32</v>
      </c>
    </row>
    <row r="63" spans="1:28">
      <c r="A63" t="s">
        <v>105</v>
      </c>
      <c r="B63" s="75">
        <v>258.86</v>
      </c>
      <c r="C63" s="75">
        <v>73.52</v>
      </c>
      <c r="D63" s="135">
        <f t="shared" si="0"/>
        <v>82.45</v>
      </c>
      <c r="E63" s="75"/>
      <c r="F63" s="78">
        <v>12.47</v>
      </c>
      <c r="G63" s="78">
        <v>12.47</v>
      </c>
      <c r="H63" s="78">
        <v>12.78</v>
      </c>
      <c r="I63">
        <v>65.73</v>
      </c>
      <c r="J63">
        <v>269.04000000000002</v>
      </c>
      <c r="K63">
        <v>100.2</v>
      </c>
      <c r="L63">
        <v>1.1599999999999999</v>
      </c>
      <c r="M63">
        <v>6.78</v>
      </c>
      <c r="N63" s="135">
        <v>27.48</v>
      </c>
      <c r="O63" s="135">
        <v>27.49</v>
      </c>
      <c r="P63" s="135">
        <v>27.48</v>
      </c>
      <c r="Q63">
        <v>1.1399999999999999</v>
      </c>
      <c r="R63">
        <v>81.650000000000006</v>
      </c>
      <c r="S63">
        <v>1.84</v>
      </c>
      <c r="T63">
        <v>73.349999999999994</v>
      </c>
      <c r="U63">
        <v>24.45</v>
      </c>
      <c r="V63">
        <v>24.45</v>
      </c>
      <c r="W63">
        <v>216.14</v>
      </c>
      <c r="X63">
        <v>43.23</v>
      </c>
      <c r="Y63">
        <v>34.67</v>
      </c>
      <c r="Z63">
        <v>39.49</v>
      </c>
      <c r="AA63">
        <v>30.34</v>
      </c>
      <c r="AB63">
        <v>15.18</v>
      </c>
    </row>
    <row r="64" spans="1:28">
      <c r="A64" t="s">
        <v>106</v>
      </c>
      <c r="B64" s="75">
        <v>258.86</v>
      </c>
      <c r="C64" s="75">
        <v>73.52</v>
      </c>
      <c r="D64" s="135">
        <f t="shared" si="0"/>
        <v>82.45</v>
      </c>
      <c r="E64" s="75"/>
      <c r="F64" s="78">
        <v>11.77</v>
      </c>
      <c r="G64" s="78">
        <v>11.77</v>
      </c>
      <c r="H64" s="78">
        <v>12.06</v>
      </c>
      <c r="I64">
        <v>65.73</v>
      </c>
      <c r="J64">
        <v>269.04000000000002</v>
      </c>
      <c r="K64">
        <v>100.2</v>
      </c>
      <c r="L64">
        <v>1.1599999999999999</v>
      </c>
      <c r="M64">
        <v>6.86</v>
      </c>
      <c r="N64" s="135">
        <v>27.48</v>
      </c>
      <c r="O64" s="135">
        <v>27.49</v>
      </c>
      <c r="P64" s="135">
        <v>27.48</v>
      </c>
      <c r="Q64">
        <v>1.1399999999999999</v>
      </c>
      <c r="R64">
        <v>73.42</v>
      </c>
      <c r="S64">
        <v>1.84</v>
      </c>
      <c r="T64">
        <v>71.08</v>
      </c>
      <c r="U64">
        <v>23.69</v>
      </c>
      <c r="V64">
        <v>23.7</v>
      </c>
      <c r="W64">
        <v>200.69</v>
      </c>
      <c r="X64">
        <v>40.14</v>
      </c>
      <c r="Y64">
        <v>31.84</v>
      </c>
      <c r="Z64">
        <v>36.979999999999997</v>
      </c>
      <c r="AA64">
        <v>27.92</v>
      </c>
      <c r="AB64">
        <v>13.96</v>
      </c>
    </row>
    <row r="65" spans="1:28">
      <c r="A65" t="s">
        <v>107</v>
      </c>
      <c r="B65" s="75">
        <v>258.86</v>
      </c>
      <c r="C65" s="75">
        <v>73.52</v>
      </c>
      <c r="D65" s="135">
        <f t="shared" si="0"/>
        <v>82.45</v>
      </c>
      <c r="E65" s="75"/>
      <c r="F65" s="78">
        <v>10.95</v>
      </c>
      <c r="G65" s="78">
        <v>10.95</v>
      </c>
      <c r="H65" s="78">
        <v>11.22</v>
      </c>
      <c r="I65">
        <v>65.73</v>
      </c>
      <c r="J65">
        <v>269.04000000000002</v>
      </c>
      <c r="K65">
        <v>100.2</v>
      </c>
      <c r="L65">
        <v>1.1599999999999999</v>
      </c>
      <c r="M65">
        <v>6.98</v>
      </c>
      <c r="N65" s="135">
        <v>27.48</v>
      </c>
      <c r="O65" s="135">
        <v>27.49</v>
      </c>
      <c r="P65" s="135">
        <v>27.48</v>
      </c>
      <c r="Q65">
        <v>1.1399999999999999</v>
      </c>
      <c r="R65">
        <v>64.27</v>
      </c>
      <c r="S65">
        <v>1.84</v>
      </c>
      <c r="T65">
        <v>69.63</v>
      </c>
      <c r="U65">
        <v>23.21</v>
      </c>
      <c r="V65">
        <v>23.21</v>
      </c>
      <c r="W65">
        <v>185.33</v>
      </c>
      <c r="X65">
        <v>37.06</v>
      </c>
      <c r="Y65">
        <v>28.64</v>
      </c>
      <c r="Z65">
        <v>34.33</v>
      </c>
      <c r="AA65">
        <v>25.29</v>
      </c>
      <c r="AB65">
        <v>12.65</v>
      </c>
    </row>
    <row r="66" spans="1:28">
      <c r="A66" t="s">
        <v>108</v>
      </c>
      <c r="B66" s="75">
        <v>258.86</v>
      </c>
      <c r="C66" s="75">
        <v>73.52</v>
      </c>
      <c r="D66" s="135">
        <f t="shared" si="0"/>
        <v>82.45</v>
      </c>
      <c r="E66" s="75"/>
      <c r="F66" s="78">
        <v>9.8800000000000008</v>
      </c>
      <c r="G66" s="78">
        <v>9.8800000000000008</v>
      </c>
      <c r="H66" s="78">
        <v>10.130000000000001</v>
      </c>
      <c r="I66">
        <v>65.73</v>
      </c>
      <c r="J66">
        <v>269.04000000000002</v>
      </c>
      <c r="K66">
        <v>100.2</v>
      </c>
      <c r="L66">
        <v>1.1599999999999999</v>
      </c>
      <c r="M66">
        <v>7.17</v>
      </c>
      <c r="N66" s="135">
        <v>27.48</v>
      </c>
      <c r="O66" s="135">
        <v>27.49</v>
      </c>
      <c r="P66" s="135">
        <v>27.48</v>
      </c>
      <c r="Q66">
        <v>1.1399999999999999</v>
      </c>
      <c r="R66">
        <v>54.68</v>
      </c>
      <c r="S66">
        <v>1.84</v>
      </c>
      <c r="T66">
        <v>68.12</v>
      </c>
      <c r="U66">
        <v>22.71</v>
      </c>
      <c r="V66">
        <v>22.69</v>
      </c>
      <c r="W66">
        <v>167.54</v>
      </c>
      <c r="X66">
        <v>33.51</v>
      </c>
      <c r="Y66">
        <v>25.05</v>
      </c>
      <c r="Z66">
        <v>31.6</v>
      </c>
      <c r="AA66">
        <v>22.49</v>
      </c>
      <c r="AB66">
        <v>11.25</v>
      </c>
    </row>
    <row r="67" spans="1:28">
      <c r="A67" t="s">
        <v>109</v>
      </c>
      <c r="B67" s="75">
        <v>258.86</v>
      </c>
      <c r="C67" s="75">
        <v>73.52</v>
      </c>
      <c r="D67" s="135">
        <f t="shared" si="0"/>
        <v>82.45</v>
      </c>
      <c r="E67" s="75"/>
      <c r="F67" s="78">
        <v>9.07</v>
      </c>
      <c r="G67" s="78">
        <v>9.07</v>
      </c>
      <c r="H67" s="78">
        <v>9.2899999999999991</v>
      </c>
      <c r="I67">
        <v>65.73</v>
      </c>
      <c r="J67">
        <v>269.04000000000002</v>
      </c>
      <c r="K67">
        <v>71.510000000000005</v>
      </c>
      <c r="L67">
        <v>1.08</v>
      </c>
      <c r="M67">
        <v>7.38</v>
      </c>
      <c r="N67" s="135">
        <v>27.88</v>
      </c>
      <c r="O67" s="135">
        <v>26.69</v>
      </c>
      <c r="P67" s="135">
        <v>27.88</v>
      </c>
      <c r="Q67">
        <v>1.1399999999999999</v>
      </c>
      <c r="R67">
        <v>45.15</v>
      </c>
      <c r="S67">
        <v>1.84</v>
      </c>
      <c r="T67">
        <v>66.56</v>
      </c>
      <c r="U67">
        <v>22.19</v>
      </c>
      <c r="V67">
        <v>22.18</v>
      </c>
      <c r="W67">
        <v>147.72999999999999</v>
      </c>
      <c r="X67">
        <v>29.54</v>
      </c>
      <c r="Y67">
        <v>21.15</v>
      </c>
      <c r="Z67">
        <v>28.79</v>
      </c>
      <c r="AA67">
        <v>21.94</v>
      </c>
      <c r="AB67">
        <v>10.98</v>
      </c>
    </row>
    <row r="68" spans="1:28">
      <c r="A68" t="s">
        <v>110</v>
      </c>
      <c r="B68" s="75">
        <v>258.86</v>
      </c>
      <c r="C68" s="75">
        <v>73.52</v>
      </c>
      <c r="D68" s="135">
        <f t="shared" ref="D68:D98" si="1">N68+O68+P68</f>
        <v>82.45</v>
      </c>
      <c r="E68" s="75"/>
      <c r="F68" s="78">
        <v>7.89</v>
      </c>
      <c r="G68" s="78">
        <v>7.89</v>
      </c>
      <c r="H68" s="78">
        <v>8.08</v>
      </c>
      <c r="I68">
        <v>65.73</v>
      </c>
      <c r="J68">
        <v>269.04000000000002</v>
      </c>
      <c r="K68">
        <v>62.18</v>
      </c>
      <c r="L68">
        <v>1.08</v>
      </c>
      <c r="M68">
        <v>7.52</v>
      </c>
      <c r="N68" s="135">
        <v>29.85</v>
      </c>
      <c r="O68" s="135">
        <v>22.75</v>
      </c>
      <c r="P68" s="135">
        <v>29.85</v>
      </c>
      <c r="Q68">
        <v>1.1399999999999999</v>
      </c>
      <c r="R68">
        <v>35.42</v>
      </c>
      <c r="S68">
        <v>1.84</v>
      </c>
      <c r="T68">
        <v>64.67</v>
      </c>
      <c r="U68">
        <v>21.56</v>
      </c>
      <c r="V68">
        <v>21.55</v>
      </c>
      <c r="W68">
        <v>128.52000000000001</v>
      </c>
      <c r="X68">
        <v>25.7</v>
      </c>
      <c r="Y68">
        <v>17.18</v>
      </c>
      <c r="Z68">
        <v>25.42</v>
      </c>
      <c r="AA68">
        <v>18.39</v>
      </c>
      <c r="AB68">
        <v>9.1999999999999993</v>
      </c>
    </row>
    <row r="69" spans="1:28">
      <c r="A69" t="s">
        <v>111</v>
      </c>
      <c r="B69" s="75">
        <v>258.86</v>
      </c>
      <c r="C69" s="75">
        <v>86.29</v>
      </c>
      <c r="D69" s="135">
        <f t="shared" si="1"/>
        <v>62.570000000000007</v>
      </c>
      <c r="E69" s="75"/>
      <c r="F69" s="78">
        <v>6.46</v>
      </c>
      <c r="G69" s="78">
        <v>6.46</v>
      </c>
      <c r="H69" s="78">
        <v>6.62</v>
      </c>
      <c r="I69">
        <v>81.22</v>
      </c>
      <c r="J69">
        <v>269.04000000000002</v>
      </c>
      <c r="K69">
        <v>90.88</v>
      </c>
      <c r="L69">
        <v>1.08</v>
      </c>
      <c r="M69">
        <v>7.65</v>
      </c>
      <c r="N69" s="135">
        <v>27.32</v>
      </c>
      <c r="O69" s="135">
        <v>14.24</v>
      </c>
      <c r="P69" s="135">
        <v>21.01</v>
      </c>
      <c r="Q69">
        <v>1.1399999999999999</v>
      </c>
      <c r="R69">
        <v>25.96</v>
      </c>
      <c r="S69">
        <v>1.84</v>
      </c>
      <c r="T69">
        <v>63.23</v>
      </c>
      <c r="U69">
        <v>21.08</v>
      </c>
      <c r="V69">
        <v>21.07</v>
      </c>
      <c r="W69">
        <v>107.87</v>
      </c>
      <c r="X69">
        <v>21.57</v>
      </c>
      <c r="Y69">
        <v>13.43</v>
      </c>
      <c r="Z69">
        <v>21.89</v>
      </c>
      <c r="AA69">
        <v>14.88</v>
      </c>
      <c r="AB69">
        <v>7.44</v>
      </c>
    </row>
    <row r="70" spans="1:28">
      <c r="A70" t="s">
        <v>112</v>
      </c>
      <c r="B70" s="75">
        <v>258.86</v>
      </c>
      <c r="C70" s="75">
        <v>86.29</v>
      </c>
      <c r="D70" s="135">
        <f t="shared" si="1"/>
        <v>32.72</v>
      </c>
      <c r="E70" s="75"/>
      <c r="F70" s="78">
        <v>4.8099999999999996</v>
      </c>
      <c r="G70" s="78">
        <v>4.8099999999999996</v>
      </c>
      <c r="H70" s="78">
        <v>4.93</v>
      </c>
      <c r="I70">
        <v>81.22</v>
      </c>
      <c r="J70">
        <v>269.04000000000002</v>
      </c>
      <c r="K70">
        <v>100.2</v>
      </c>
      <c r="L70">
        <v>1.08</v>
      </c>
      <c r="M70">
        <v>6.42</v>
      </c>
      <c r="N70" s="135">
        <v>14.33</v>
      </c>
      <c r="O70" s="135">
        <v>7.04</v>
      </c>
      <c r="P70" s="135">
        <v>11.35</v>
      </c>
      <c r="Q70">
        <v>1.1399999999999999</v>
      </c>
      <c r="R70">
        <v>16.77</v>
      </c>
      <c r="S70">
        <v>1.84</v>
      </c>
      <c r="T70">
        <v>61.81</v>
      </c>
      <c r="U70">
        <v>20.6</v>
      </c>
      <c r="V70">
        <v>20.6</v>
      </c>
      <c r="W70">
        <v>87.95</v>
      </c>
      <c r="X70">
        <v>17.59</v>
      </c>
      <c r="Y70">
        <v>10.09</v>
      </c>
      <c r="Z70">
        <v>18.14</v>
      </c>
      <c r="AA70">
        <v>11.41</v>
      </c>
      <c r="AB70">
        <v>5.71</v>
      </c>
    </row>
    <row r="71" spans="1:28">
      <c r="A71" t="s">
        <v>113</v>
      </c>
      <c r="B71" s="75">
        <v>258.86</v>
      </c>
      <c r="C71" s="75">
        <v>86.29</v>
      </c>
      <c r="D71" s="135">
        <f t="shared" si="1"/>
        <v>12.3</v>
      </c>
      <c r="E71" s="75"/>
      <c r="F71" s="78">
        <v>3.39</v>
      </c>
      <c r="G71" s="78">
        <v>3.39</v>
      </c>
      <c r="H71" s="78">
        <v>3.48</v>
      </c>
      <c r="I71">
        <v>81.22</v>
      </c>
      <c r="J71">
        <v>269.04000000000002</v>
      </c>
      <c r="K71">
        <v>100.2</v>
      </c>
      <c r="L71">
        <v>1.08</v>
      </c>
      <c r="M71">
        <v>6.31</v>
      </c>
      <c r="N71" s="135">
        <v>5.51</v>
      </c>
      <c r="O71" s="135">
        <v>1.75</v>
      </c>
      <c r="P71" s="135">
        <v>5.04</v>
      </c>
      <c r="Q71">
        <v>1.1399999999999999</v>
      </c>
      <c r="R71">
        <v>9.58</v>
      </c>
      <c r="S71">
        <v>1.7</v>
      </c>
      <c r="T71">
        <v>60.4</v>
      </c>
      <c r="U71">
        <v>20.13</v>
      </c>
      <c r="V71">
        <v>20.14</v>
      </c>
      <c r="W71">
        <v>68.55</v>
      </c>
      <c r="X71">
        <v>13.71</v>
      </c>
      <c r="Y71">
        <v>7.22</v>
      </c>
      <c r="Z71">
        <v>14.56</v>
      </c>
      <c r="AA71">
        <v>8.2899999999999991</v>
      </c>
      <c r="AB71">
        <v>4.1500000000000004</v>
      </c>
    </row>
    <row r="72" spans="1:28">
      <c r="A72" t="s">
        <v>114</v>
      </c>
      <c r="B72" s="75">
        <v>258.86</v>
      </c>
      <c r="C72" s="75">
        <v>86.29</v>
      </c>
      <c r="D72" s="135">
        <f t="shared" si="1"/>
        <v>2.66</v>
      </c>
      <c r="E72" s="75"/>
      <c r="F72" s="78">
        <v>2.04</v>
      </c>
      <c r="G72" s="78">
        <v>2.04</v>
      </c>
      <c r="H72" s="78">
        <v>2.1</v>
      </c>
      <c r="I72">
        <v>81.22</v>
      </c>
      <c r="J72">
        <v>269.04000000000002</v>
      </c>
      <c r="K72">
        <v>100.2</v>
      </c>
      <c r="L72">
        <v>1.08</v>
      </c>
      <c r="M72">
        <v>6.19</v>
      </c>
      <c r="N72" s="135">
        <v>1.04</v>
      </c>
      <c r="O72" s="135">
        <v>0.47</v>
      </c>
      <c r="P72" s="135">
        <v>1.1499999999999999</v>
      </c>
      <c r="Q72">
        <v>1.1399999999999999</v>
      </c>
      <c r="R72">
        <v>4.87</v>
      </c>
      <c r="S72">
        <v>1.7</v>
      </c>
      <c r="T72">
        <v>60.13</v>
      </c>
      <c r="U72">
        <v>20.04</v>
      </c>
      <c r="V72">
        <v>20.04</v>
      </c>
      <c r="W72">
        <v>45.16</v>
      </c>
      <c r="X72">
        <v>9.0299999999999994</v>
      </c>
      <c r="Y72">
        <v>4.82</v>
      </c>
      <c r="Z72">
        <v>10.7</v>
      </c>
      <c r="AA72">
        <v>5.5</v>
      </c>
      <c r="AB72">
        <v>2.75</v>
      </c>
    </row>
    <row r="73" spans="1:28">
      <c r="A73" t="s">
        <v>115</v>
      </c>
      <c r="B73" s="75">
        <v>258.86</v>
      </c>
      <c r="C73" s="75">
        <v>86.29</v>
      </c>
      <c r="D73" s="135">
        <f t="shared" si="1"/>
        <v>0</v>
      </c>
      <c r="E73" s="75"/>
      <c r="F73" s="78">
        <v>0.92</v>
      </c>
      <c r="G73" s="78">
        <v>0.92</v>
      </c>
      <c r="H73" s="78">
        <v>0.94</v>
      </c>
      <c r="I73">
        <v>81.22</v>
      </c>
      <c r="J73">
        <v>269.04000000000002</v>
      </c>
      <c r="K73">
        <v>100.2</v>
      </c>
      <c r="L73">
        <v>1.08</v>
      </c>
      <c r="M73">
        <v>5.87</v>
      </c>
      <c r="N73" s="135">
        <v>0</v>
      </c>
      <c r="O73" s="135">
        <v>0</v>
      </c>
      <c r="P73" s="135">
        <v>0</v>
      </c>
      <c r="Q73">
        <v>1.1399999999999999</v>
      </c>
      <c r="R73">
        <v>1.82</v>
      </c>
      <c r="S73">
        <v>1.7</v>
      </c>
      <c r="T73">
        <v>60.63</v>
      </c>
      <c r="U73">
        <v>20.21</v>
      </c>
      <c r="V73">
        <v>20.2</v>
      </c>
      <c r="W73">
        <v>26.08</v>
      </c>
      <c r="X73">
        <v>5.21</v>
      </c>
      <c r="Y73">
        <v>2.94</v>
      </c>
      <c r="Z73">
        <v>6.5</v>
      </c>
      <c r="AA73">
        <v>2.7</v>
      </c>
      <c r="AB73">
        <v>1.35</v>
      </c>
    </row>
    <row r="74" spans="1:28">
      <c r="A74" t="s">
        <v>116</v>
      </c>
      <c r="B74" s="75">
        <v>258.86</v>
      </c>
      <c r="C74" s="75">
        <v>86.29</v>
      </c>
      <c r="D74" s="135">
        <f t="shared" si="1"/>
        <v>0</v>
      </c>
      <c r="E74" s="75"/>
      <c r="F74" s="78">
        <v>0.32</v>
      </c>
      <c r="G74" s="78">
        <v>0.32</v>
      </c>
      <c r="H74" s="78">
        <v>0.33</v>
      </c>
      <c r="I74">
        <v>81.22</v>
      </c>
      <c r="J74">
        <v>269.04000000000002</v>
      </c>
      <c r="K74">
        <v>100.2</v>
      </c>
      <c r="L74">
        <v>1.08</v>
      </c>
      <c r="M74">
        <v>5.66</v>
      </c>
      <c r="N74" s="135">
        <v>0</v>
      </c>
      <c r="O74" s="135">
        <v>0</v>
      </c>
      <c r="P74" s="135">
        <v>0</v>
      </c>
      <c r="Q74">
        <v>1.1399999999999999</v>
      </c>
      <c r="R74">
        <v>0.06</v>
      </c>
      <c r="S74">
        <v>1.7</v>
      </c>
      <c r="T74">
        <v>61.13</v>
      </c>
      <c r="U74">
        <v>20.38</v>
      </c>
      <c r="V74">
        <v>20.36</v>
      </c>
      <c r="W74">
        <v>9.33</v>
      </c>
      <c r="X74">
        <v>1.87</v>
      </c>
      <c r="Y74">
        <v>1.55</v>
      </c>
      <c r="Z74">
        <v>6.5</v>
      </c>
      <c r="AA74">
        <v>0.62</v>
      </c>
      <c r="AB74">
        <v>0.31</v>
      </c>
    </row>
    <row r="75" spans="1:28">
      <c r="A75" t="s">
        <v>117</v>
      </c>
      <c r="B75" s="75">
        <v>258.86</v>
      </c>
      <c r="C75" s="75">
        <v>86.29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81.22</v>
      </c>
      <c r="J75">
        <v>269.04000000000002</v>
      </c>
      <c r="K75">
        <v>100.2</v>
      </c>
      <c r="L75">
        <v>1</v>
      </c>
      <c r="M75">
        <v>5.46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1.7</v>
      </c>
      <c r="T75">
        <v>61.95</v>
      </c>
      <c r="U75">
        <v>20.65</v>
      </c>
      <c r="V75">
        <v>20.64</v>
      </c>
      <c r="W75">
        <v>3.38</v>
      </c>
      <c r="X75">
        <v>0.68</v>
      </c>
      <c r="Y75">
        <v>0.7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258.86</v>
      </c>
      <c r="C76" s="75">
        <v>86.29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81.22</v>
      </c>
      <c r="J76">
        <v>269.04000000000002</v>
      </c>
      <c r="K76">
        <v>100.2</v>
      </c>
      <c r="L76">
        <v>1</v>
      </c>
      <c r="M76">
        <v>5.27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1.7</v>
      </c>
      <c r="T76">
        <v>41.72</v>
      </c>
      <c r="U76">
        <v>13.91</v>
      </c>
      <c r="V76">
        <v>13.89</v>
      </c>
      <c r="W76">
        <v>0</v>
      </c>
      <c r="X76">
        <v>0</v>
      </c>
      <c r="Y76">
        <v>0.25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258.86</v>
      </c>
      <c r="C77" s="75">
        <v>86.29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81.22</v>
      </c>
      <c r="J77">
        <v>269.04000000000002</v>
      </c>
      <c r="K77">
        <v>100.2</v>
      </c>
      <c r="L77">
        <v>1</v>
      </c>
      <c r="M77">
        <v>5.0599999999999996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1.7</v>
      </c>
      <c r="T77">
        <v>40.450000000000003</v>
      </c>
      <c r="U77">
        <v>13.48</v>
      </c>
      <c r="V77">
        <v>13.49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258.86</v>
      </c>
      <c r="C78" s="75">
        <v>86.29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81.22</v>
      </c>
      <c r="J78">
        <v>269.04000000000002</v>
      </c>
      <c r="K78">
        <v>100.2</v>
      </c>
      <c r="L78">
        <v>1</v>
      </c>
      <c r="M78">
        <v>4.7699999999999996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1.7</v>
      </c>
      <c r="T78">
        <v>38.869999999999997</v>
      </c>
      <c r="U78">
        <v>12.96</v>
      </c>
      <c r="V78">
        <v>12.95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258.86</v>
      </c>
      <c r="C79" s="75">
        <v>86.29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81.22</v>
      </c>
      <c r="J79">
        <v>269.04000000000002</v>
      </c>
      <c r="K79">
        <v>100.2</v>
      </c>
      <c r="L79">
        <v>1</v>
      </c>
      <c r="M79">
        <v>4.55</v>
      </c>
      <c r="N79" s="135">
        <v>0</v>
      </c>
      <c r="O79" s="135">
        <v>0</v>
      </c>
      <c r="P79" s="135">
        <v>0</v>
      </c>
      <c r="Q79">
        <v>1.21</v>
      </c>
      <c r="R79">
        <v>0</v>
      </c>
      <c r="S79">
        <v>1.7</v>
      </c>
      <c r="T79">
        <v>37.880000000000003</v>
      </c>
      <c r="U79">
        <v>12.63</v>
      </c>
      <c r="V79">
        <v>12.62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258.86</v>
      </c>
      <c r="C80" s="75">
        <v>86.29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81.22</v>
      </c>
      <c r="J80">
        <v>269.04000000000002</v>
      </c>
      <c r="K80">
        <v>100.2</v>
      </c>
      <c r="L80">
        <v>1</v>
      </c>
      <c r="M80">
        <v>4.3499999999999996</v>
      </c>
      <c r="N80" s="135">
        <v>0</v>
      </c>
      <c r="O80" s="135">
        <v>0</v>
      </c>
      <c r="P80" s="135">
        <v>0</v>
      </c>
      <c r="Q80">
        <v>1.21</v>
      </c>
      <c r="R80">
        <v>0</v>
      </c>
      <c r="S80">
        <v>1.7</v>
      </c>
      <c r="T80">
        <v>24.13</v>
      </c>
      <c r="U80">
        <v>8.0399999999999991</v>
      </c>
      <c r="V80">
        <v>8.0399999999999991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258.86</v>
      </c>
      <c r="C81" s="75">
        <v>86.29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81.22</v>
      </c>
      <c r="J81">
        <v>269.04000000000002</v>
      </c>
      <c r="K81">
        <v>100.2</v>
      </c>
      <c r="L81">
        <v>1</v>
      </c>
      <c r="M81">
        <v>4.17</v>
      </c>
      <c r="N81" s="135">
        <v>0</v>
      </c>
      <c r="O81" s="135">
        <v>0</v>
      </c>
      <c r="P81" s="135">
        <v>0</v>
      </c>
      <c r="Q81">
        <v>1.21</v>
      </c>
      <c r="R81">
        <v>0</v>
      </c>
      <c r="S81">
        <v>1.7</v>
      </c>
      <c r="T81">
        <v>24.39</v>
      </c>
      <c r="U81">
        <v>8.1300000000000008</v>
      </c>
      <c r="V81">
        <v>8.1199999999999992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258.86</v>
      </c>
      <c r="C82" s="75">
        <v>86.29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81.22</v>
      </c>
      <c r="J82">
        <v>269.04000000000002</v>
      </c>
      <c r="K82">
        <v>100.2</v>
      </c>
      <c r="L82">
        <v>1</v>
      </c>
      <c r="M82">
        <v>3.95</v>
      </c>
      <c r="N82" s="135">
        <v>0</v>
      </c>
      <c r="O82" s="135">
        <v>0</v>
      </c>
      <c r="P82" s="135">
        <v>0</v>
      </c>
      <c r="Q82">
        <v>1.21</v>
      </c>
      <c r="R82">
        <v>0</v>
      </c>
      <c r="S82">
        <v>1.7</v>
      </c>
      <c r="T82">
        <v>24.08</v>
      </c>
      <c r="U82">
        <v>8.0299999999999994</v>
      </c>
      <c r="V82">
        <v>8.01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258.86</v>
      </c>
      <c r="C83" s="75">
        <v>86.29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81.22</v>
      </c>
      <c r="J83">
        <v>269.04000000000002</v>
      </c>
      <c r="K83">
        <v>100.2</v>
      </c>
      <c r="L83">
        <v>0.97</v>
      </c>
      <c r="M83">
        <v>3.81</v>
      </c>
      <c r="N83" s="135">
        <v>0</v>
      </c>
      <c r="O83" s="135">
        <v>0</v>
      </c>
      <c r="P83" s="135">
        <v>0</v>
      </c>
      <c r="Q83">
        <v>1.21</v>
      </c>
      <c r="R83">
        <v>0</v>
      </c>
      <c r="S83">
        <v>1.65</v>
      </c>
      <c r="T83">
        <v>24.13</v>
      </c>
      <c r="U83">
        <v>8.0399999999999991</v>
      </c>
      <c r="V83">
        <v>8.0500000000000007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258.86</v>
      </c>
      <c r="C84" s="75">
        <v>86.29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75.12</v>
      </c>
      <c r="J84">
        <v>269.04000000000002</v>
      </c>
      <c r="K84">
        <v>100.2</v>
      </c>
      <c r="L84">
        <v>0.97</v>
      </c>
      <c r="M84">
        <v>3.74</v>
      </c>
      <c r="N84" s="135">
        <v>0</v>
      </c>
      <c r="O84" s="135">
        <v>0</v>
      </c>
      <c r="P84" s="135">
        <v>0</v>
      </c>
      <c r="Q84">
        <v>1.21</v>
      </c>
      <c r="R84">
        <v>0</v>
      </c>
      <c r="S84">
        <v>1.65</v>
      </c>
      <c r="T84">
        <v>25.31</v>
      </c>
      <c r="U84">
        <v>8.44</v>
      </c>
      <c r="V84">
        <v>8.43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258.86</v>
      </c>
      <c r="C85" s="75">
        <v>86.29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65.73</v>
      </c>
      <c r="J85">
        <v>269.04000000000002</v>
      </c>
      <c r="K85">
        <v>100.2</v>
      </c>
      <c r="L85">
        <v>0.97</v>
      </c>
      <c r="M85">
        <v>3.74</v>
      </c>
      <c r="N85" s="135">
        <v>0</v>
      </c>
      <c r="O85" s="135">
        <v>0</v>
      </c>
      <c r="P85" s="135">
        <v>0</v>
      </c>
      <c r="Q85">
        <v>1.21</v>
      </c>
      <c r="R85">
        <v>0</v>
      </c>
      <c r="S85">
        <v>1.65</v>
      </c>
      <c r="T85">
        <v>27.24</v>
      </c>
      <c r="U85">
        <v>9.08</v>
      </c>
      <c r="V85">
        <v>9.07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258.86</v>
      </c>
      <c r="C86" s="75">
        <v>86.29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65.73</v>
      </c>
      <c r="J86">
        <v>269.04000000000002</v>
      </c>
      <c r="K86">
        <v>100.2</v>
      </c>
      <c r="L86">
        <v>0.97</v>
      </c>
      <c r="M86">
        <v>3.74</v>
      </c>
      <c r="N86" s="135">
        <v>0</v>
      </c>
      <c r="O86" s="135">
        <v>0</v>
      </c>
      <c r="P86" s="135">
        <v>0</v>
      </c>
      <c r="Q86">
        <v>1.21</v>
      </c>
      <c r="R86">
        <v>0</v>
      </c>
      <c r="S86">
        <v>1.65</v>
      </c>
      <c r="T86">
        <v>28.19</v>
      </c>
      <c r="U86">
        <v>9.4</v>
      </c>
      <c r="V86">
        <v>9.39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258.86</v>
      </c>
      <c r="C87" s="75">
        <v>86.29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65.73</v>
      </c>
      <c r="J87">
        <v>269.04000000000002</v>
      </c>
      <c r="K87">
        <v>100.2</v>
      </c>
      <c r="L87">
        <v>0.97</v>
      </c>
      <c r="M87">
        <v>3.75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1.65</v>
      </c>
      <c r="T87">
        <v>30.69</v>
      </c>
      <c r="U87">
        <v>10.23</v>
      </c>
      <c r="V87">
        <v>10.23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258.86</v>
      </c>
      <c r="C88" s="75">
        <v>86.29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65.73</v>
      </c>
      <c r="J88">
        <v>269.04000000000002</v>
      </c>
      <c r="K88">
        <v>100.2</v>
      </c>
      <c r="L88">
        <v>0.97</v>
      </c>
      <c r="M88">
        <v>3.69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1.65</v>
      </c>
      <c r="T88">
        <v>53.78</v>
      </c>
      <c r="U88">
        <v>17.93</v>
      </c>
      <c r="V88">
        <v>17.920000000000002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258.86</v>
      </c>
      <c r="C89" s="75">
        <v>86.29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65.73</v>
      </c>
      <c r="J89">
        <v>269.04000000000002</v>
      </c>
      <c r="K89">
        <v>100.2</v>
      </c>
      <c r="L89">
        <v>0.97</v>
      </c>
      <c r="M89">
        <v>3.64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1.65</v>
      </c>
      <c r="T89">
        <v>55.64</v>
      </c>
      <c r="U89">
        <v>18.55</v>
      </c>
      <c r="V89">
        <v>18.54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258.86</v>
      </c>
      <c r="C90" s="75">
        <v>86.29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69.86</v>
      </c>
      <c r="J90">
        <v>269.04000000000002</v>
      </c>
      <c r="K90">
        <v>100.2</v>
      </c>
      <c r="L90">
        <v>0.97</v>
      </c>
      <c r="M90">
        <v>3.63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1.65</v>
      </c>
      <c r="T90">
        <v>58.71</v>
      </c>
      <c r="U90">
        <v>19.57</v>
      </c>
      <c r="V90">
        <v>19.559999999999999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258.86</v>
      </c>
      <c r="C91" s="75">
        <v>67.47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69.86</v>
      </c>
      <c r="J91">
        <v>248.72</v>
      </c>
      <c r="K91">
        <v>100.2</v>
      </c>
      <c r="L91">
        <v>0.93</v>
      </c>
      <c r="M91">
        <v>3.58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1.61</v>
      </c>
      <c r="T91">
        <v>60.34</v>
      </c>
      <c r="U91">
        <v>20.11</v>
      </c>
      <c r="V91">
        <v>20.12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236.84</v>
      </c>
      <c r="C92" s="75">
        <v>54.71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69.86</v>
      </c>
      <c r="J92">
        <v>210.45</v>
      </c>
      <c r="K92">
        <v>100.2</v>
      </c>
      <c r="L92">
        <v>0.93</v>
      </c>
      <c r="M92">
        <v>3.55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1.61</v>
      </c>
      <c r="T92">
        <v>80.680000000000007</v>
      </c>
      <c r="U92">
        <v>26.89</v>
      </c>
      <c r="V92">
        <v>26.9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221.53</v>
      </c>
      <c r="C93" s="75">
        <v>54.71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69.86</v>
      </c>
      <c r="J93">
        <v>172.19</v>
      </c>
      <c r="K93">
        <v>76.53</v>
      </c>
      <c r="L93">
        <v>0.93</v>
      </c>
      <c r="M93">
        <v>3.55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1.61</v>
      </c>
      <c r="T93">
        <v>80.87</v>
      </c>
      <c r="U93">
        <v>26.96</v>
      </c>
      <c r="V93">
        <v>26.95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221.53</v>
      </c>
      <c r="C94" s="75">
        <v>54.71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69.86</v>
      </c>
      <c r="J94">
        <v>147.97</v>
      </c>
      <c r="K94">
        <v>47.83</v>
      </c>
      <c r="L94">
        <v>0.93</v>
      </c>
      <c r="M94">
        <v>3.55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1.61</v>
      </c>
      <c r="T94">
        <v>80.62</v>
      </c>
      <c r="U94">
        <v>26.87</v>
      </c>
      <c r="V94">
        <v>26.88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221.53</v>
      </c>
      <c r="C95" s="75">
        <v>54.71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69.86</v>
      </c>
      <c r="J95">
        <v>147.97</v>
      </c>
      <c r="K95">
        <v>43.97</v>
      </c>
      <c r="L95">
        <v>0.93</v>
      </c>
      <c r="M95">
        <v>3.55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1.61</v>
      </c>
      <c r="T95">
        <v>80.349999999999994</v>
      </c>
      <c r="U95">
        <v>26.78</v>
      </c>
      <c r="V95">
        <v>26.78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221.53</v>
      </c>
      <c r="C96" s="75">
        <v>54.71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69.86</v>
      </c>
      <c r="J96">
        <v>147.97</v>
      </c>
      <c r="K96">
        <v>43.97</v>
      </c>
      <c r="L96">
        <v>0.93</v>
      </c>
      <c r="M96">
        <v>3.55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1.61</v>
      </c>
      <c r="T96">
        <v>79.87</v>
      </c>
      <c r="U96">
        <v>26.62</v>
      </c>
      <c r="V96">
        <v>26.63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221.53</v>
      </c>
      <c r="C97" s="75">
        <v>54.71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69.86</v>
      </c>
      <c r="J97">
        <v>147.97</v>
      </c>
      <c r="K97">
        <v>43.97</v>
      </c>
      <c r="L97">
        <v>0.93</v>
      </c>
      <c r="M97">
        <v>3.55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1.61</v>
      </c>
      <c r="T97">
        <v>79.459999999999994</v>
      </c>
      <c r="U97">
        <v>26.49</v>
      </c>
      <c r="V97">
        <v>26.48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221.53</v>
      </c>
      <c r="C98" s="75">
        <v>35.94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69.86</v>
      </c>
      <c r="J98">
        <v>147.97</v>
      </c>
      <c r="K98">
        <v>43.97</v>
      </c>
      <c r="L98">
        <v>0.93</v>
      </c>
      <c r="M98">
        <v>3.55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1.61</v>
      </c>
      <c r="T98">
        <v>79.349999999999994</v>
      </c>
      <c r="U98">
        <v>26.45</v>
      </c>
      <c r="V98">
        <v>26.44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5.5489300000000039</v>
      </c>
      <c r="C99" s="75">
        <f t="shared" ref="C99:L99" si="2">SUM(C3:C98)/4000</f>
        <v>1.6516074999999999</v>
      </c>
      <c r="D99" s="135">
        <f t="shared" ref="D99" si="3">SUM(D3:D98)/4000</f>
        <v>0.78613999999999962</v>
      </c>
      <c r="E99" s="75"/>
      <c r="F99" s="78">
        <f t="shared" si="2"/>
        <v>0.10379499999999998</v>
      </c>
      <c r="G99" s="78">
        <f t="shared" si="2"/>
        <v>0.10379499999999998</v>
      </c>
      <c r="H99" s="78">
        <f t="shared" si="2"/>
        <v>0.10639</v>
      </c>
      <c r="I99">
        <f t="shared" si="2"/>
        <v>1.7461699999999976</v>
      </c>
      <c r="J99">
        <f t="shared" si="2"/>
        <v>5.4757000000000104</v>
      </c>
      <c r="K99">
        <f t="shared" si="2"/>
        <v>1.9518324999999981</v>
      </c>
      <c r="L99">
        <f t="shared" si="2"/>
        <v>2.4099999999999996E-2</v>
      </c>
      <c r="M99">
        <f t="shared" ref="M99:AB99" si="4">SUM(M3:M98)/4000</f>
        <v>0.10270250000000002</v>
      </c>
      <c r="N99" s="135">
        <f t="shared" si="4"/>
        <v>0.26377500000000009</v>
      </c>
      <c r="O99" s="135">
        <f t="shared" si="4"/>
        <v>0.26259750000000009</v>
      </c>
      <c r="P99" s="135">
        <f t="shared" si="4"/>
        <v>0.2597675000000001</v>
      </c>
      <c r="Q99">
        <f t="shared" si="4"/>
        <v>2.8335000000000006E-2</v>
      </c>
      <c r="R99">
        <f t="shared" si="4"/>
        <v>0.84348000000000001</v>
      </c>
      <c r="S99">
        <f t="shared" si="4"/>
        <v>4.1447500000000054E-2</v>
      </c>
      <c r="T99">
        <f t="shared" si="4"/>
        <v>1.1802150000000002</v>
      </c>
      <c r="U99">
        <f t="shared" si="4"/>
        <v>0.3934100000000002</v>
      </c>
      <c r="V99">
        <f t="shared" si="4"/>
        <v>0.39330000000000015</v>
      </c>
      <c r="W99">
        <f t="shared" si="4"/>
        <v>1.7585974999999998</v>
      </c>
      <c r="X99">
        <f t="shared" si="4"/>
        <v>0.351715</v>
      </c>
      <c r="Y99">
        <f t="shared" si="4"/>
        <v>0.29820749999999996</v>
      </c>
      <c r="Z99">
        <f t="shared" si="4"/>
        <v>0.34434750000000003</v>
      </c>
      <c r="AA99">
        <f t="shared" si="4"/>
        <v>0.23724250000000002</v>
      </c>
      <c r="AB99">
        <f t="shared" si="4"/>
        <v>0.11865750000000004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44575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44575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80</v>
      </c>
      <c r="C27" s="136">
        <f>'IDT-1 Calculation'!DG27</f>
        <v>-33.869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-46.131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121</v>
      </c>
      <c r="C28" s="136">
        <f>'IDT-1 Calculation'!DG28</f>
        <v>-51.226999999999997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-69.772999999999996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167</v>
      </c>
      <c r="C29" s="136">
        <f>'IDT-1 Calculation'!DG29</f>
        <v>-70.701999999999998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-96.298000000000002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205</v>
      </c>
      <c r="C30" s="136">
        <f>'IDT-1 Calculation'!DG30</f>
        <v>-86.789000000000001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-118.211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257</v>
      </c>
      <c r="C31" s="136">
        <f>'IDT-1 Calculation'!DG31</f>
        <v>-108.804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-148.196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353</v>
      </c>
      <c r="C32" s="136">
        <f>'IDT-1 Calculation'!DG32</f>
        <v>-149.447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-203.553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389.88499999999999</v>
      </c>
      <c r="C33" s="136">
        <f>'IDT-1 Calculation'!DG33</f>
        <v>-160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-229.88499999999999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285.63400000000001</v>
      </c>
      <c r="C34" s="136">
        <f>'IDT-1 Calculation'!DG34</f>
        <v>-110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-175.63399999999999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250.072</v>
      </c>
      <c r="C35" s="136">
        <f>'IDT-1 Calculation'!DG35</f>
        <v>-90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-160.072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203.05099999999999</v>
      </c>
      <c r="C36" s="136">
        <f>'IDT-1 Calculation'!DG36</f>
        <v>-70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-133.05099999999999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126.36799999999999</v>
      </c>
      <c r="C37" s="136">
        <f>'IDT-1 Calculation'!DG37</f>
        <v>-35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-91.367999999999995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80.49799999999999</v>
      </c>
      <c r="C38" s="136">
        <f>'IDT-1 Calculation'!DG38</f>
        <v>-20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-60.497999999999998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5</v>
      </c>
      <c r="C39" s="136">
        <f>'IDT-1 Calculation'!DG39</f>
        <v>-5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8.1349999999999998</v>
      </c>
      <c r="C40" s="136">
        <f>'IDT-1 Calculation'!DG40</f>
        <v>-15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6.8650000000000002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5.423</v>
      </c>
      <c r="C51" s="136">
        <f>'IDT-1 Calculation'!DG51</f>
        <v>-10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4.577</v>
      </c>
      <c r="G51" s="141">
        <f t="shared" si="0"/>
        <v>0</v>
      </c>
    </row>
    <row r="52" spans="1:7">
      <c r="A52" s="140" t="s">
        <v>94</v>
      </c>
      <c r="B52" s="136">
        <f>'IDT-1 Calculation'!DF52</f>
        <v>3.254</v>
      </c>
      <c r="C52" s="136">
        <f>'IDT-1 Calculation'!DG52</f>
        <v>-6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2.746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21</v>
      </c>
      <c r="C53" s="136">
        <f>'IDT-1 Calculation'!DG53</f>
        <v>-21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20</v>
      </c>
      <c r="C55" s="136">
        <f>'IDT-1 Calculation'!DG55</f>
        <v>-20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5</v>
      </c>
      <c r="C59" s="136">
        <f>'IDT-1 Calculation'!DG59</f>
        <v>-5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15</v>
      </c>
      <c r="C60" s="136">
        <f>'IDT-1 Calculation'!DG60</f>
        <v>-15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20</v>
      </c>
      <c r="C61" s="136">
        <f>'IDT-1 Calculation'!DG61</f>
        <v>-20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25</v>
      </c>
      <c r="C62" s="136">
        <f>'IDT-1 Calculation'!DG62</f>
        <v>-25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30</v>
      </c>
      <c r="C63" s="136">
        <f>'IDT-1 Calculation'!DG63</f>
        <v>-30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30</v>
      </c>
      <c r="C64" s="136">
        <f>'IDT-1 Calculation'!DG64</f>
        <v>-30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30</v>
      </c>
      <c r="C65" s="136">
        <f>'IDT-1 Calculation'!DG65</f>
        <v>-30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30</v>
      </c>
      <c r="C66" s="136">
        <f>'IDT-1 Calculation'!DG66</f>
        <v>-30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25</v>
      </c>
      <c r="C67" s="136">
        <f>'IDT-1 Calculation'!DG67</f>
        <v>-25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15</v>
      </c>
      <c r="C68" s="136">
        <f>'IDT-1 Calculation'!DG68</f>
        <v>-15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75</v>
      </c>
      <c r="C69" s="136">
        <f>'IDT-1 Calculation'!DG69</f>
        <v>-75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65</v>
      </c>
      <c r="C70" s="136">
        <f>'IDT-1 Calculation'!DG70</f>
        <v>-65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125</v>
      </c>
      <c r="C71" s="136">
        <f>'IDT-1 Calculation'!DG71</f>
        <v>-125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254.12700000000001</v>
      </c>
      <c r="C72" s="136">
        <f>'IDT-1 Calculation'!DG72</f>
        <v>-125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-129.12700000000001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278.52099999999996</v>
      </c>
      <c r="C73" s="136">
        <f>'IDT-1 Calculation'!DG73</f>
        <v>-130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-148.52099999999999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255.17699999999999</v>
      </c>
      <c r="C74" s="136">
        <f>'IDT-1 Calculation'!DG74</f>
        <v>-115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-140.17699999999999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136</v>
      </c>
      <c r="C75" s="136">
        <f>'IDT-1 Calculation'!DG75</f>
        <v>-57.576999999999998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-78.423000000000002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162</v>
      </c>
      <c r="C76" s="136">
        <f>'IDT-1 Calculation'!DG76</f>
        <v>-50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-112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170</v>
      </c>
      <c r="C77" s="136">
        <f>'IDT-1 Calculation'!DG77</f>
        <v>-50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-120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168</v>
      </c>
      <c r="C78" s="136">
        <f>'IDT-1 Calculation'!DG78</f>
        <v>-50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-118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145.15100000000001</v>
      </c>
      <c r="C79" s="136">
        <f>'IDT-1 Calculation'!DG79</f>
        <v>-35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-110.151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146.59800000000001</v>
      </c>
      <c r="C80" s="136">
        <f>'IDT-1 Calculation'!DG80</f>
        <v>-30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-116.598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152.41300000000001</v>
      </c>
      <c r="C81" s="136">
        <f>'IDT-1 Calculation'!DG81</f>
        <v>-30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-122.413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179.952</v>
      </c>
      <c r="C82" s="136">
        <f>'IDT-1 Calculation'!DG82</f>
        <v>-40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-139.952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206</v>
      </c>
      <c r="C83" s="136">
        <f>'IDT-1 Calculation'!DG83</f>
        <v>-55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-151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236</v>
      </c>
      <c r="C84" s="136">
        <f>'IDT-1 Calculation'!DG84</f>
        <v>-65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-171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87.405000000000001</v>
      </c>
      <c r="C85" s="136">
        <f>'IDT-1 Calculation'!DG85</f>
        <v>-70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-17.405000000000001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134.52699999999999</v>
      </c>
      <c r="C86" s="136">
        <f>'IDT-1 Calculation'!DG86</f>
        <v>-85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-49.527000000000001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174</v>
      </c>
      <c r="C87" s="136">
        <f>'IDT-1 Calculation'!DG87</f>
        <v>-99.222999999999999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-74.777000000000001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151</v>
      </c>
      <c r="C88" s="136">
        <f>'IDT-1 Calculation'!DG88</f>
        <v>-63.927999999999997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-87.072000000000003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141</v>
      </c>
      <c r="C89" s="136">
        <f>'IDT-1 Calculation'!DG89</f>
        <v>-59.694000000000003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-81.305999999999997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113</v>
      </c>
      <c r="C90" s="136">
        <f>'IDT-1 Calculation'!DG90</f>
        <v>-47.84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-65.16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93</v>
      </c>
      <c r="C91" s="136">
        <f>'IDT-1 Calculation'!DG91</f>
        <v>-39.372999999999998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-53.627000000000002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40</v>
      </c>
      <c r="C92" s="136">
        <f>'IDT-1 Calculation'!DG92</f>
        <v>-16.934999999999999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-23.065000000000001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1.6237977500000003</v>
      </c>
      <c r="C99" s="152">
        <f>SUM(C3:C98)/4000</f>
        <v>-0.71685199999999993</v>
      </c>
      <c r="D99" s="152">
        <f>SUM(D3:D98)/4000</f>
        <v>0</v>
      </c>
      <c r="E99" s="152">
        <f>SUM(E3:E98)/4000</f>
        <v>0</v>
      </c>
      <c r="F99" s="152">
        <f>SUM(F3:F98)/4000</f>
        <v>-0.90694574999999988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280.75115587199997</v>
      </c>
      <c r="L3">
        <v>3.1601731601731604</v>
      </c>
      <c r="M3">
        <v>54.225985919999992</v>
      </c>
      <c r="N3">
        <v>51.05655223809525</v>
      </c>
      <c r="O3">
        <v>71.931807626411938</v>
      </c>
      <c r="P3">
        <v>16.109833999999999</v>
      </c>
      <c r="Q3">
        <v>3.0348720000000005</v>
      </c>
      <c r="R3">
        <v>9.7325200368000022</v>
      </c>
      <c r="S3">
        <v>6.0888834576000006</v>
      </c>
      <c r="T3">
        <v>0</v>
      </c>
      <c r="U3">
        <v>62.111966400000007</v>
      </c>
      <c r="V3">
        <v>0</v>
      </c>
      <c r="W3">
        <v>0</v>
      </c>
      <c r="X3">
        <v>38.417623057553953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30.27980784</v>
      </c>
      <c r="AH3">
        <v>0</v>
      </c>
      <c r="AI3">
        <v>0</v>
      </c>
      <c r="AJ3">
        <v>0</v>
      </c>
      <c r="AK3">
        <v>23.299319999999998</v>
      </c>
      <c r="AL3">
        <v>7.8020999999999985</v>
      </c>
      <c r="AM3">
        <v>0</v>
      </c>
      <c r="AN3">
        <v>0</v>
      </c>
      <c r="AO3">
        <v>0</v>
      </c>
      <c r="AP3">
        <v>0.78766128000000002</v>
      </c>
      <c r="AQ3">
        <v>0</v>
      </c>
      <c r="AR3">
        <v>17.698003200000002</v>
      </c>
      <c r="AS3">
        <v>10.752775487999999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30.104671330452824</v>
      </c>
      <c r="BB3">
        <f>SUM(B3:AZ3)-BA3</f>
        <v>663.55134784618133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280.75115587199997</v>
      </c>
      <c r="L4">
        <v>3.1601731601731604</v>
      </c>
      <c r="M4">
        <v>44.521185919999994</v>
      </c>
      <c r="N4">
        <v>51.05655223809525</v>
      </c>
      <c r="O4">
        <v>71.931807626411938</v>
      </c>
      <c r="P4">
        <v>13.541033999999998</v>
      </c>
      <c r="Q4">
        <v>3.0348720000000005</v>
      </c>
      <c r="R4">
        <v>9.7325200368000022</v>
      </c>
      <c r="S4">
        <v>6.0888834576000006</v>
      </c>
      <c r="T4">
        <v>0</v>
      </c>
      <c r="U4">
        <v>62.111966400000007</v>
      </c>
      <c r="V4">
        <v>0</v>
      </c>
      <c r="W4">
        <v>0</v>
      </c>
      <c r="X4">
        <v>34.429512921582742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30.27980784</v>
      </c>
      <c r="AH4">
        <v>0</v>
      </c>
      <c r="AI4">
        <v>0</v>
      </c>
      <c r="AJ4">
        <v>0</v>
      </c>
      <c r="AK4">
        <v>23.299319999999998</v>
      </c>
      <c r="AL4">
        <v>7.8020999999999985</v>
      </c>
      <c r="AM4">
        <v>0</v>
      </c>
      <c r="AN4">
        <v>0</v>
      </c>
      <c r="AO4">
        <v>0</v>
      </c>
      <c r="AP4">
        <v>0.78766128000000002</v>
      </c>
      <c r="AQ4">
        <v>0</v>
      </c>
      <c r="AR4">
        <v>17.698003200000002</v>
      </c>
      <c r="AS4">
        <v>10.752775487999999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29.39891331311469</v>
      </c>
      <c r="BB4">
        <f t="shared" ref="BB4:BB67" si="0">SUM(B4:AZ4)-BA4</f>
        <v>647.99539572754838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280.75115587199997</v>
      </c>
      <c r="L5">
        <v>3.1601731601731604</v>
      </c>
      <c r="M5">
        <v>29.963985919999999</v>
      </c>
      <c r="N5">
        <v>44.468457000000008</v>
      </c>
      <c r="O5">
        <v>71.931807626411938</v>
      </c>
      <c r="P5">
        <v>13.541033999999998</v>
      </c>
      <c r="Q5">
        <v>3.0348720000000005</v>
      </c>
      <c r="R5">
        <v>9.7325200368000022</v>
      </c>
      <c r="S5">
        <v>6.102075708000001</v>
      </c>
      <c r="T5">
        <v>0</v>
      </c>
      <c r="U5">
        <v>62.111966400000007</v>
      </c>
      <c r="V5">
        <v>0</v>
      </c>
      <c r="W5">
        <v>0</v>
      </c>
      <c r="X5">
        <v>30.131158105035965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30.27980784</v>
      </c>
      <c r="AH5">
        <v>0</v>
      </c>
      <c r="AI5">
        <v>0</v>
      </c>
      <c r="AJ5">
        <v>0</v>
      </c>
      <c r="AK5">
        <v>23.299319999999998</v>
      </c>
      <c r="AL5">
        <v>7.8020999999999985</v>
      </c>
      <c r="AM5">
        <v>0</v>
      </c>
      <c r="AN5">
        <v>0</v>
      </c>
      <c r="AO5">
        <v>0</v>
      </c>
      <c r="AP5">
        <v>0.78766128000000002</v>
      </c>
      <c r="AQ5">
        <v>0</v>
      </c>
      <c r="AR5">
        <v>17.698003200000002</v>
      </c>
      <c r="AS5">
        <v>10.752775487999999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28.295231620178477</v>
      </c>
      <c r="BB5">
        <f t="shared" si="0"/>
        <v>623.66861961624261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280.75115587199997</v>
      </c>
      <c r="L6">
        <v>3.1601731601731604</v>
      </c>
      <c r="M6">
        <v>29.963985919999999</v>
      </c>
      <c r="N6">
        <v>39.637187158730157</v>
      </c>
      <c r="O6">
        <v>63.635393404594048</v>
      </c>
      <c r="P6">
        <v>13.541033999999998</v>
      </c>
      <c r="Q6">
        <v>3.0348720000000005</v>
      </c>
      <c r="R6">
        <v>9.7325200368000022</v>
      </c>
      <c r="S6">
        <v>6.102075708000001</v>
      </c>
      <c r="T6">
        <v>0</v>
      </c>
      <c r="U6">
        <v>62.111966400000007</v>
      </c>
      <c r="V6">
        <v>0</v>
      </c>
      <c r="W6">
        <v>0</v>
      </c>
      <c r="X6">
        <v>30.403386203956838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30.27980784</v>
      </c>
      <c r="AH6">
        <v>0</v>
      </c>
      <c r="AI6">
        <v>0</v>
      </c>
      <c r="AJ6">
        <v>0</v>
      </c>
      <c r="AK6">
        <v>23.299319999999998</v>
      </c>
      <c r="AL6">
        <v>7.8020999999999985</v>
      </c>
      <c r="AM6">
        <v>0</v>
      </c>
      <c r="AN6">
        <v>0</v>
      </c>
      <c r="AO6">
        <v>0</v>
      </c>
      <c r="AP6">
        <v>0.78766128000000002</v>
      </c>
      <c r="AQ6">
        <v>0</v>
      </c>
      <c r="AR6">
        <v>10.182412800000002</v>
      </c>
      <c r="AS6">
        <v>10.752775487999999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27.41112857207068</v>
      </c>
      <c r="BB6">
        <f t="shared" si="0"/>
        <v>604.18167630018343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280.75115587199997</v>
      </c>
      <c r="L7">
        <v>3.1601731601731604</v>
      </c>
      <c r="M7">
        <v>29.963985919999999</v>
      </c>
      <c r="N7">
        <v>35.684330015873023</v>
      </c>
      <c r="O7">
        <v>54.153777151087873</v>
      </c>
      <c r="P7">
        <v>13.541033999999998</v>
      </c>
      <c r="Q7">
        <v>3.0348720000000005</v>
      </c>
      <c r="R7">
        <v>9.7325200368000022</v>
      </c>
      <c r="S7">
        <v>6.102075708000001</v>
      </c>
      <c r="T7">
        <v>0</v>
      </c>
      <c r="U7">
        <v>62.111966400000007</v>
      </c>
      <c r="V7">
        <v>0</v>
      </c>
      <c r="W7">
        <v>0</v>
      </c>
      <c r="X7">
        <v>31.130926081294962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30.27980784</v>
      </c>
      <c r="AH7">
        <v>0</v>
      </c>
      <c r="AI7">
        <v>0</v>
      </c>
      <c r="AJ7">
        <v>0</v>
      </c>
      <c r="AK7">
        <v>23.299319999999998</v>
      </c>
      <c r="AL7">
        <v>7.8020999999999985</v>
      </c>
      <c r="AM7">
        <v>0</v>
      </c>
      <c r="AN7">
        <v>0</v>
      </c>
      <c r="AO7">
        <v>0</v>
      </c>
      <c r="AP7">
        <v>1.1252303999999997</v>
      </c>
      <c r="AQ7">
        <v>0</v>
      </c>
      <c r="AR7">
        <v>8.7277823999999988</v>
      </c>
      <c r="AS7">
        <v>6.9715797120000005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26.647062916110251</v>
      </c>
      <c r="BB7">
        <f t="shared" si="0"/>
        <v>587.34055138111876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280.75115587199997</v>
      </c>
      <c r="L8">
        <v>3.1601731601731604</v>
      </c>
      <c r="M8">
        <v>29.963985919999999</v>
      </c>
      <c r="N8">
        <v>35.684330015873023</v>
      </c>
      <c r="O8">
        <v>47.190715214919265</v>
      </c>
      <c r="P8">
        <v>13.541033999999998</v>
      </c>
      <c r="Q8">
        <v>3.0348720000000005</v>
      </c>
      <c r="R8">
        <v>9.7325200368000022</v>
      </c>
      <c r="S8">
        <v>6.102075708000001</v>
      </c>
      <c r="T8">
        <v>0</v>
      </c>
      <c r="U8">
        <v>62.111966400000007</v>
      </c>
      <c r="V8">
        <v>0</v>
      </c>
      <c r="W8">
        <v>0</v>
      </c>
      <c r="X8">
        <v>31.130926081294962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30.27980784</v>
      </c>
      <c r="AH8">
        <v>0</v>
      </c>
      <c r="AI8">
        <v>0</v>
      </c>
      <c r="AJ8">
        <v>0</v>
      </c>
      <c r="AK8">
        <v>23.299319999999998</v>
      </c>
      <c r="AL8">
        <v>7.8020999999999985</v>
      </c>
      <c r="AM8">
        <v>0</v>
      </c>
      <c r="AN8">
        <v>0</v>
      </c>
      <c r="AO8">
        <v>0</v>
      </c>
      <c r="AP8">
        <v>1.1252303999999997</v>
      </c>
      <c r="AQ8">
        <v>0</v>
      </c>
      <c r="AR8">
        <v>8.7277823999999988</v>
      </c>
      <c r="AS8">
        <v>6.9715797120000005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26.344866028080531</v>
      </c>
      <c r="BB8">
        <f t="shared" si="0"/>
        <v>580.67968633297983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280.75115587199997</v>
      </c>
      <c r="L9">
        <v>3.1601731601731604</v>
      </c>
      <c r="M9">
        <v>29.963985919999999</v>
      </c>
      <c r="N9">
        <v>35.684330015873023</v>
      </c>
      <c r="O9">
        <v>38.746150739140326</v>
      </c>
      <c r="P9">
        <v>13.541033999999998</v>
      </c>
      <c r="Q9">
        <v>3.0348720000000005</v>
      </c>
      <c r="R9">
        <v>9.7325200368000022</v>
      </c>
      <c r="S9">
        <v>6.102075708000001</v>
      </c>
      <c r="T9">
        <v>0</v>
      </c>
      <c r="U9">
        <v>62.111966400000007</v>
      </c>
      <c r="V9">
        <v>0</v>
      </c>
      <c r="W9">
        <v>0</v>
      </c>
      <c r="X9">
        <v>31.947558551438846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30.27980784</v>
      </c>
      <c r="AH9">
        <v>0</v>
      </c>
      <c r="AI9">
        <v>0</v>
      </c>
      <c r="AJ9">
        <v>0</v>
      </c>
      <c r="AK9">
        <v>23.299319999999998</v>
      </c>
      <c r="AL9">
        <v>7.8020999999999985</v>
      </c>
      <c r="AM9">
        <v>0</v>
      </c>
      <c r="AN9">
        <v>0</v>
      </c>
      <c r="AO9">
        <v>0</v>
      </c>
      <c r="AP9">
        <v>1.1252303999999997</v>
      </c>
      <c r="AQ9">
        <v>0</v>
      </c>
      <c r="AR9">
        <v>8.7277823999999988</v>
      </c>
      <c r="AS9">
        <v>6.9715797120000005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26.013813870479204</v>
      </c>
      <c r="BB9">
        <f t="shared" si="0"/>
        <v>573.38280648494606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280.75115587199997</v>
      </c>
      <c r="L10">
        <v>3.1601731601731604</v>
      </c>
      <c r="M10">
        <v>29.963985919999999</v>
      </c>
      <c r="N10">
        <v>35.684330015873023</v>
      </c>
      <c r="O10">
        <v>38.538740383594877</v>
      </c>
      <c r="P10">
        <v>13.541033999999998</v>
      </c>
      <c r="Q10">
        <v>3.0348720000000005</v>
      </c>
      <c r="R10">
        <v>9.7325200368000022</v>
      </c>
      <c r="S10">
        <v>6.102075708000001</v>
      </c>
      <c r="T10">
        <v>0</v>
      </c>
      <c r="U10">
        <v>62.111966400000007</v>
      </c>
      <c r="V10">
        <v>0</v>
      </c>
      <c r="W10">
        <v>0</v>
      </c>
      <c r="X10">
        <v>31.947558551438846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1.9722275999999999</v>
      </c>
      <c r="AF10">
        <v>4.4427500000000002</v>
      </c>
      <c r="AG10">
        <v>30.27980784</v>
      </c>
      <c r="AH10">
        <v>0</v>
      </c>
      <c r="AI10">
        <v>0</v>
      </c>
      <c r="AJ10">
        <v>0</v>
      </c>
      <c r="AK10">
        <v>23.299319999999998</v>
      </c>
      <c r="AL10">
        <v>7.8020999999999985</v>
      </c>
      <c r="AM10">
        <v>0</v>
      </c>
      <c r="AN10">
        <v>0</v>
      </c>
      <c r="AO10">
        <v>0</v>
      </c>
      <c r="AP10">
        <v>1.1252303999999997</v>
      </c>
      <c r="AQ10">
        <v>0</v>
      </c>
      <c r="AR10">
        <v>8.7277823999999988</v>
      </c>
      <c r="AS10">
        <v>6.9715797120000005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26.004812261048528</v>
      </c>
      <c r="BB10">
        <f t="shared" si="0"/>
        <v>573.18439773883131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280.75115587199997</v>
      </c>
      <c r="L11">
        <v>3.1601731601731604</v>
      </c>
      <c r="M11">
        <v>31.140642316399997</v>
      </c>
      <c r="N11">
        <v>35.684330015873023</v>
      </c>
      <c r="O11">
        <v>56.488625153513773</v>
      </c>
      <c r="P11">
        <v>13.541033999999998</v>
      </c>
      <c r="Q11">
        <v>3.0348720000000005</v>
      </c>
      <c r="R11">
        <v>9.7325200368000022</v>
      </c>
      <c r="S11">
        <v>6.102075708000001</v>
      </c>
      <c r="T11">
        <v>0</v>
      </c>
      <c r="U11">
        <v>62.111966400000007</v>
      </c>
      <c r="V11">
        <v>0</v>
      </c>
      <c r="W11">
        <v>0</v>
      </c>
      <c r="X11">
        <v>31.130926081294962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1.9722275999999999</v>
      </c>
      <c r="AF11">
        <v>4.4427500000000002</v>
      </c>
      <c r="AG11">
        <v>30.27980784</v>
      </c>
      <c r="AH11">
        <v>0</v>
      </c>
      <c r="AI11">
        <v>0</v>
      </c>
      <c r="AJ11">
        <v>0</v>
      </c>
      <c r="AK11">
        <v>23.299319999999998</v>
      </c>
      <c r="AL11">
        <v>7.8020999999999985</v>
      </c>
      <c r="AM11">
        <v>0</v>
      </c>
      <c r="AN11">
        <v>0</v>
      </c>
      <c r="AO11">
        <v>0</v>
      </c>
      <c r="AP11">
        <v>1.1252303999999997</v>
      </c>
      <c r="AQ11">
        <v>0</v>
      </c>
      <c r="AR11">
        <v>8.7277823999999988</v>
      </c>
      <c r="AS11">
        <v>6.9715797120000005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26.79946197701554</v>
      </c>
      <c r="BB11">
        <f t="shared" si="0"/>
        <v>590.69965671903935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280.75115587199997</v>
      </c>
      <c r="L12">
        <v>3.1601731601731604</v>
      </c>
      <c r="M12">
        <v>31.140642316399997</v>
      </c>
      <c r="N12">
        <v>35.684330015873023</v>
      </c>
      <c r="O12">
        <v>55.771577924342353</v>
      </c>
      <c r="P12">
        <v>13.541033999999998</v>
      </c>
      <c r="Q12">
        <v>3.0348720000000005</v>
      </c>
      <c r="R12">
        <v>9.7325200368000022</v>
      </c>
      <c r="S12">
        <v>6.102075708000001</v>
      </c>
      <c r="T12">
        <v>0</v>
      </c>
      <c r="U12">
        <v>62.111966400000007</v>
      </c>
      <c r="V12">
        <v>0</v>
      </c>
      <c r="W12">
        <v>0</v>
      </c>
      <c r="X12">
        <v>31.130926081294962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1.9722275999999999</v>
      </c>
      <c r="AF12">
        <v>4.4427500000000002</v>
      </c>
      <c r="AG12">
        <v>30.27980784</v>
      </c>
      <c r="AH12">
        <v>0</v>
      </c>
      <c r="AI12">
        <v>0</v>
      </c>
      <c r="AJ12">
        <v>0</v>
      </c>
      <c r="AK12">
        <v>23.299319999999998</v>
      </c>
      <c r="AL12">
        <v>7.8020999999999985</v>
      </c>
      <c r="AM12">
        <v>0</v>
      </c>
      <c r="AN12">
        <v>0</v>
      </c>
      <c r="AO12">
        <v>0</v>
      </c>
      <c r="AP12">
        <v>1.1252303999999997</v>
      </c>
      <c r="AQ12">
        <v>0</v>
      </c>
      <c r="AR12">
        <v>8.7277823999999988</v>
      </c>
      <c r="AS12">
        <v>6.9715797120000005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26.768342127269484</v>
      </c>
      <c r="BB12">
        <f t="shared" si="0"/>
        <v>590.01372933961397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280.86841662799998</v>
      </c>
      <c r="L13">
        <v>3.1601731601731604</v>
      </c>
      <c r="M13">
        <v>30.734748068000002</v>
      </c>
      <c r="N13">
        <v>35.684330015873023</v>
      </c>
      <c r="O13">
        <v>38.746150739140326</v>
      </c>
      <c r="P13">
        <v>13.541033999999998</v>
      </c>
      <c r="Q13">
        <v>3.0348720000000005</v>
      </c>
      <c r="R13">
        <v>9.7325200368000022</v>
      </c>
      <c r="S13">
        <v>6.102075708000001</v>
      </c>
      <c r="T13">
        <v>0</v>
      </c>
      <c r="U13">
        <v>62.111966400000007</v>
      </c>
      <c r="V13">
        <v>0</v>
      </c>
      <c r="W13">
        <v>0</v>
      </c>
      <c r="X13">
        <v>31.01813993956835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1.9722275999999999</v>
      </c>
      <c r="AF13">
        <v>4.4427500000000002</v>
      </c>
      <c r="AG13">
        <v>30.27980784</v>
      </c>
      <c r="AH13">
        <v>0</v>
      </c>
      <c r="AI13">
        <v>0</v>
      </c>
      <c r="AJ13">
        <v>0</v>
      </c>
      <c r="AK13">
        <v>23.299319999999998</v>
      </c>
      <c r="AL13">
        <v>7.8020999999999985</v>
      </c>
      <c r="AM13">
        <v>0</v>
      </c>
      <c r="AN13">
        <v>0</v>
      </c>
      <c r="AO13">
        <v>0</v>
      </c>
      <c r="AP13">
        <v>1.1252303999999997</v>
      </c>
      <c r="AQ13">
        <v>0</v>
      </c>
      <c r="AR13">
        <v>8.7277823999999988</v>
      </c>
      <c r="AS13">
        <v>6.9715797120000005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26.012017220815878</v>
      </c>
      <c r="BB13">
        <f t="shared" si="0"/>
        <v>573.3432074267389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280.86550200599999</v>
      </c>
      <c r="L14">
        <v>3.1601731601731604</v>
      </c>
      <c r="M14">
        <v>30.734748068000002</v>
      </c>
      <c r="N14">
        <v>35.684330015873023</v>
      </c>
      <c r="O14">
        <v>43.486958865893421</v>
      </c>
      <c r="P14">
        <v>13.541033999999998</v>
      </c>
      <c r="Q14">
        <v>3.0348720000000005</v>
      </c>
      <c r="R14">
        <v>9.7325200368000022</v>
      </c>
      <c r="S14">
        <v>6.102075708000001</v>
      </c>
      <c r="T14">
        <v>0</v>
      </c>
      <c r="U14">
        <v>62.111966400000007</v>
      </c>
      <c r="V14">
        <v>0</v>
      </c>
      <c r="W14">
        <v>0</v>
      </c>
      <c r="X14">
        <v>31.01813993956835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1.9722275999999999</v>
      </c>
      <c r="AF14">
        <v>4.4427500000000002</v>
      </c>
      <c r="AG14">
        <v>30.27980784</v>
      </c>
      <c r="AH14">
        <v>0</v>
      </c>
      <c r="AI14">
        <v>0</v>
      </c>
      <c r="AJ14">
        <v>0</v>
      </c>
      <c r="AK14">
        <v>23.299319999999998</v>
      </c>
      <c r="AL14">
        <v>7.8020999999999985</v>
      </c>
      <c r="AM14">
        <v>0</v>
      </c>
      <c r="AN14">
        <v>0</v>
      </c>
      <c r="AO14">
        <v>0</v>
      </c>
      <c r="AP14">
        <v>1.1252303999999997</v>
      </c>
      <c r="AQ14">
        <v>0</v>
      </c>
      <c r="AR14">
        <v>8.7277823999999988</v>
      </c>
      <c r="AS14">
        <v>6.9715797120000005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26.217641473516977</v>
      </c>
      <c r="BB14">
        <f t="shared" si="0"/>
        <v>577.87547667879085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280.86841662799998</v>
      </c>
      <c r="L15">
        <v>3.1601731601731604</v>
      </c>
      <c r="M15">
        <v>33.034265767999997</v>
      </c>
      <c r="N15">
        <v>35.684330015873023</v>
      </c>
      <c r="O15">
        <v>38.746150739140326</v>
      </c>
      <c r="P15">
        <v>13.541033999999998</v>
      </c>
      <c r="Q15">
        <v>3.0348720000000005</v>
      </c>
      <c r="R15">
        <v>9.7325200368000022</v>
      </c>
      <c r="S15">
        <v>6.102075708000001</v>
      </c>
      <c r="T15">
        <v>0</v>
      </c>
      <c r="U15">
        <v>62.111966400000007</v>
      </c>
      <c r="V15">
        <v>0</v>
      </c>
      <c r="W15">
        <v>0</v>
      </c>
      <c r="X15">
        <v>31.854051911870503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1.9722275999999999</v>
      </c>
      <c r="AF15">
        <v>4.4427500000000002</v>
      </c>
      <c r="AG15">
        <v>30.27980784</v>
      </c>
      <c r="AH15">
        <v>0</v>
      </c>
      <c r="AI15">
        <v>0</v>
      </c>
      <c r="AJ15">
        <v>0</v>
      </c>
      <c r="AK15">
        <v>23.299319999999998</v>
      </c>
      <c r="AL15">
        <v>7.8020999999999985</v>
      </c>
      <c r="AM15">
        <v>0</v>
      </c>
      <c r="AN15">
        <v>0</v>
      </c>
      <c r="AO15">
        <v>0</v>
      </c>
      <c r="AP15">
        <v>1.1252303999999997</v>
      </c>
      <c r="AQ15">
        <v>0</v>
      </c>
      <c r="AR15">
        <v>8.7277823999999988</v>
      </c>
      <c r="AS15">
        <v>6.7943361600000003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26.140402576709391</v>
      </c>
      <c r="BB15">
        <f t="shared" si="0"/>
        <v>576.17300819114757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280.86550200599999</v>
      </c>
      <c r="L16">
        <v>3.1601731601731604</v>
      </c>
      <c r="M16">
        <v>33.034265767999997</v>
      </c>
      <c r="N16">
        <v>35.684330015873023</v>
      </c>
      <c r="O16">
        <v>47.635165976802369</v>
      </c>
      <c r="P16">
        <v>13.541033999999998</v>
      </c>
      <c r="Q16">
        <v>3.0348720000000005</v>
      </c>
      <c r="R16">
        <v>9.7325200368000022</v>
      </c>
      <c r="S16">
        <v>6.102075708000001</v>
      </c>
      <c r="T16">
        <v>0</v>
      </c>
      <c r="U16">
        <v>62.111966400000007</v>
      </c>
      <c r="V16">
        <v>0</v>
      </c>
      <c r="W16">
        <v>0</v>
      </c>
      <c r="X16">
        <v>31.854051911870503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1.9722275999999999</v>
      </c>
      <c r="AF16">
        <v>4.4427500000000002</v>
      </c>
      <c r="AG16">
        <v>30.27980784</v>
      </c>
      <c r="AH16">
        <v>0</v>
      </c>
      <c r="AI16">
        <v>0</v>
      </c>
      <c r="AJ16">
        <v>0</v>
      </c>
      <c r="AK16">
        <v>23.299319999999998</v>
      </c>
      <c r="AL16">
        <v>7.8020999999999985</v>
      </c>
      <c r="AM16">
        <v>0</v>
      </c>
      <c r="AN16">
        <v>0</v>
      </c>
      <c r="AO16">
        <v>0</v>
      </c>
      <c r="AP16">
        <v>1.1252303999999997</v>
      </c>
      <c r="AQ16">
        <v>0</v>
      </c>
      <c r="AR16">
        <v>8.7277823999999988</v>
      </c>
      <c r="AS16">
        <v>6.7943361600000003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26.526059018023936</v>
      </c>
      <c r="BB16">
        <f t="shared" si="0"/>
        <v>584.67345236549522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280.86841662799998</v>
      </c>
      <c r="L17">
        <v>3.1601731601731604</v>
      </c>
      <c r="M17">
        <v>33.034265767999997</v>
      </c>
      <c r="N17">
        <v>35.684330015873023</v>
      </c>
      <c r="O17">
        <v>38.746150739140326</v>
      </c>
      <c r="P17">
        <v>13.541033999999998</v>
      </c>
      <c r="Q17">
        <v>3.0348720000000005</v>
      </c>
      <c r="R17">
        <v>9.7325200368000022</v>
      </c>
      <c r="S17">
        <v>6.102075708000001</v>
      </c>
      <c r="T17">
        <v>0</v>
      </c>
      <c r="U17">
        <v>62.111966400000007</v>
      </c>
      <c r="V17">
        <v>0</v>
      </c>
      <c r="W17">
        <v>0</v>
      </c>
      <c r="X17">
        <v>31.01813993956835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1.9722275999999999</v>
      </c>
      <c r="AF17">
        <v>4.4427500000000002</v>
      </c>
      <c r="AG17">
        <v>30.27980784</v>
      </c>
      <c r="AH17">
        <v>0</v>
      </c>
      <c r="AI17">
        <v>0</v>
      </c>
      <c r="AJ17">
        <v>0</v>
      </c>
      <c r="AK17">
        <v>23.299319999999998</v>
      </c>
      <c r="AL17">
        <v>7.8020999999999985</v>
      </c>
      <c r="AM17">
        <v>0</v>
      </c>
      <c r="AN17">
        <v>0</v>
      </c>
      <c r="AO17">
        <v>0</v>
      </c>
      <c r="AP17">
        <v>1.2377534400000001</v>
      </c>
      <c r="AQ17">
        <v>0</v>
      </c>
      <c r="AR17">
        <v>8.7277823999999988</v>
      </c>
      <c r="AS17">
        <v>6.7943361600000003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26.109007408415874</v>
      </c>
      <c r="BB17">
        <f t="shared" si="0"/>
        <v>575.48101442713892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280.86550200599999</v>
      </c>
      <c r="L18">
        <v>3.1601731601731604</v>
      </c>
      <c r="M18">
        <v>32.298115095999997</v>
      </c>
      <c r="N18">
        <v>35.684330015873023</v>
      </c>
      <c r="O18">
        <v>38.746150739140326</v>
      </c>
      <c r="P18">
        <v>13.541033999999998</v>
      </c>
      <c r="Q18">
        <v>3.0348720000000005</v>
      </c>
      <c r="R18">
        <v>9.7325200368000022</v>
      </c>
      <c r="S18">
        <v>6.102075708000001</v>
      </c>
      <c r="T18">
        <v>0</v>
      </c>
      <c r="U18">
        <v>62.111966400000007</v>
      </c>
      <c r="V18">
        <v>0</v>
      </c>
      <c r="W18">
        <v>0</v>
      </c>
      <c r="X18">
        <v>31.01813993956835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1.9722275999999999</v>
      </c>
      <c r="AF18">
        <v>4.4427500000000002</v>
      </c>
      <c r="AG18">
        <v>30.27980784</v>
      </c>
      <c r="AH18">
        <v>0</v>
      </c>
      <c r="AI18">
        <v>0</v>
      </c>
      <c r="AJ18">
        <v>0</v>
      </c>
      <c r="AK18">
        <v>23.299319999999998</v>
      </c>
      <c r="AL18">
        <v>7.8020999999999985</v>
      </c>
      <c r="AM18">
        <v>0</v>
      </c>
      <c r="AN18">
        <v>0</v>
      </c>
      <c r="AO18">
        <v>0</v>
      </c>
      <c r="AP18">
        <v>1.2377534400000001</v>
      </c>
      <c r="AQ18">
        <v>0</v>
      </c>
      <c r="AR18">
        <v>8.7277823999999988</v>
      </c>
      <c r="AS18">
        <v>6.7943361600000003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26.076931693615887</v>
      </c>
      <c r="BB18">
        <f t="shared" si="0"/>
        <v>574.7740248479389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280.86841662799998</v>
      </c>
      <c r="L19">
        <v>3.1601731601731604</v>
      </c>
      <c r="M19">
        <v>29.963985919999999</v>
      </c>
      <c r="N19">
        <v>35.684330015873023</v>
      </c>
      <c r="O19">
        <v>40.523953786672735</v>
      </c>
      <c r="P19">
        <v>13.541033999999998</v>
      </c>
      <c r="Q19">
        <v>3.0348720000000005</v>
      </c>
      <c r="R19">
        <v>9.7325200368000022</v>
      </c>
      <c r="S19">
        <v>6.102075708000001</v>
      </c>
      <c r="T19">
        <v>0</v>
      </c>
      <c r="U19">
        <v>62.111966400000007</v>
      </c>
      <c r="V19">
        <v>0</v>
      </c>
      <c r="W19">
        <v>0</v>
      </c>
      <c r="X19">
        <v>31.01813993956835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1.9722275999999999</v>
      </c>
      <c r="AF19">
        <v>4.4427500000000002</v>
      </c>
      <c r="AG19">
        <v>30.27980784</v>
      </c>
      <c r="AH19">
        <v>0</v>
      </c>
      <c r="AI19">
        <v>0</v>
      </c>
      <c r="AJ19">
        <v>0</v>
      </c>
      <c r="AK19">
        <v>23.299319999999998</v>
      </c>
      <c r="AL19">
        <v>1.7337999999999998</v>
      </c>
      <c r="AM19">
        <v>0</v>
      </c>
      <c r="AN19">
        <v>0</v>
      </c>
      <c r="AO19">
        <v>0</v>
      </c>
      <c r="AP19">
        <v>1.2377534400000001</v>
      </c>
      <c r="AQ19">
        <v>0</v>
      </c>
      <c r="AR19">
        <v>8.7277823999999988</v>
      </c>
      <c r="AS19">
        <v>6.7943361600000003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25.789549918303567</v>
      </c>
      <c r="BB19">
        <f t="shared" si="0"/>
        <v>568.43969511678358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280.86550200599999</v>
      </c>
      <c r="L20">
        <v>3.1601731601731604</v>
      </c>
      <c r="M20">
        <v>29.963985919999999</v>
      </c>
      <c r="N20">
        <v>35.684330015873023</v>
      </c>
      <c r="O20">
        <v>38.746150739140326</v>
      </c>
      <c r="P20">
        <v>13.541033999999998</v>
      </c>
      <c r="Q20">
        <v>3.0348720000000005</v>
      </c>
      <c r="R20">
        <v>9.7325200368000022</v>
      </c>
      <c r="S20">
        <v>6.102075708000001</v>
      </c>
      <c r="T20">
        <v>0</v>
      </c>
      <c r="U20">
        <v>62.111966400000007</v>
      </c>
      <c r="V20">
        <v>0</v>
      </c>
      <c r="W20">
        <v>0</v>
      </c>
      <c r="X20">
        <v>31.01813993956835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1.9722275999999999</v>
      </c>
      <c r="AF20">
        <v>4.4427500000000002</v>
      </c>
      <c r="AG20">
        <v>30.27980784</v>
      </c>
      <c r="AH20">
        <v>0</v>
      </c>
      <c r="AI20">
        <v>0</v>
      </c>
      <c r="AJ20">
        <v>0</v>
      </c>
      <c r="AK20">
        <v>23.299319999999998</v>
      </c>
      <c r="AL20">
        <v>1.7337999999999998</v>
      </c>
      <c r="AM20">
        <v>0</v>
      </c>
      <c r="AN20">
        <v>0</v>
      </c>
      <c r="AO20">
        <v>0</v>
      </c>
      <c r="AP20">
        <v>1.2377534400000001</v>
      </c>
      <c r="AQ20">
        <v>0</v>
      </c>
      <c r="AR20">
        <v>8.7277823999999988</v>
      </c>
      <c r="AS20">
        <v>6.9715797120000005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25.71995903404067</v>
      </c>
      <c r="BB20">
        <f t="shared" si="0"/>
        <v>566.90581188351405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280.86841662799998</v>
      </c>
      <c r="L21">
        <v>3.1601731601731604</v>
      </c>
      <c r="M21">
        <v>29.963985919999999</v>
      </c>
      <c r="N21">
        <v>35.684330015873023</v>
      </c>
      <c r="O21">
        <v>63.042792388749895</v>
      </c>
      <c r="P21">
        <v>13.541033999999998</v>
      </c>
      <c r="Q21">
        <v>3.0348720000000005</v>
      </c>
      <c r="R21">
        <v>9.4260572568000001</v>
      </c>
      <c r="S21">
        <v>5.922518450400001</v>
      </c>
      <c r="T21">
        <v>0</v>
      </c>
      <c r="U21">
        <v>62.111966400000007</v>
      </c>
      <c r="V21">
        <v>0</v>
      </c>
      <c r="W21">
        <v>0</v>
      </c>
      <c r="X21">
        <v>26.495904232014393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1.9722275999999999</v>
      </c>
      <c r="AF21">
        <v>4.4427500000000002</v>
      </c>
      <c r="AG21">
        <v>30.27980784</v>
      </c>
      <c r="AH21">
        <v>0</v>
      </c>
      <c r="AI21">
        <v>0</v>
      </c>
      <c r="AJ21">
        <v>0</v>
      </c>
      <c r="AK21">
        <v>23.299319999999998</v>
      </c>
      <c r="AL21">
        <v>1.7337999999999998</v>
      </c>
      <c r="AM21">
        <v>0</v>
      </c>
      <c r="AN21">
        <v>0</v>
      </c>
      <c r="AO21">
        <v>0</v>
      </c>
      <c r="AP21">
        <v>1.2377534400000001</v>
      </c>
      <c r="AQ21">
        <v>0</v>
      </c>
      <c r="AR21">
        <v>10.182412800000002</v>
      </c>
      <c r="AS21">
        <v>6.7943361600000003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26.612640771849531</v>
      </c>
      <c r="BB21">
        <f t="shared" si="0"/>
        <v>586.58181752016094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280.86550200599999</v>
      </c>
      <c r="L22">
        <v>3.1601731601731604</v>
      </c>
      <c r="M22">
        <v>29.963985919999999</v>
      </c>
      <c r="N22">
        <v>44.029250650793657</v>
      </c>
      <c r="O22">
        <v>56.524181214464406</v>
      </c>
      <c r="P22">
        <v>13.541033999999998</v>
      </c>
      <c r="Q22">
        <v>3.0348720000000005</v>
      </c>
      <c r="R22">
        <v>9.4260572568000001</v>
      </c>
      <c r="S22">
        <v>5.922518450400001</v>
      </c>
      <c r="T22">
        <v>0</v>
      </c>
      <c r="U22">
        <v>62.111966400000007</v>
      </c>
      <c r="V22">
        <v>0</v>
      </c>
      <c r="W22">
        <v>0</v>
      </c>
      <c r="X22">
        <v>24.156474820143888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1.9722275999999999</v>
      </c>
      <c r="AF22">
        <v>4.4427500000000002</v>
      </c>
      <c r="AG22">
        <v>30.27980784</v>
      </c>
      <c r="AH22">
        <v>0</v>
      </c>
      <c r="AI22">
        <v>0</v>
      </c>
      <c r="AJ22">
        <v>0</v>
      </c>
      <c r="AK22">
        <v>23.299319999999998</v>
      </c>
      <c r="AL22">
        <v>1.7337999999999998</v>
      </c>
      <c r="AM22">
        <v>0</v>
      </c>
      <c r="AN22">
        <v>0</v>
      </c>
      <c r="AO22">
        <v>0</v>
      </c>
      <c r="AP22">
        <v>1.2377534400000001</v>
      </c>
      <c r="AQ22">
        <v>0</v>
      </c>
      <c r="AR22">
        <v>10.182412800000002</v>
      </c>
      <c r="AS22">
        <v>6.7943361600000003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26.590244361937518</v>
      </c>
      <c r="BB22">
        <f t="shared" si="0"/>
        <v>586.0881793568376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280.70485985799996</v>
      </c>
      <c r="L23">
        <v>3.1601731601731604</v>
      </c>
      <c r="M23">
        <v>44.521185919999994</v>
      </c>
      <c r="N23">
        <v>51.881250000000001</v>
      </c>
      <c r="O23">
        <v>45.732916715942693</v>
      </c>
      <c r="P23">
        <v>13.541033999999998</v>
      </c>
      <c r="Q23">
        <v>3.0348720000000005</v>
      </c>
      <c r="R23">
        <v>6.3879281495999995</v>
      </c>
      <c r="S23">
        <v>5.5933512264000003</v>
      </c>
      <c r="T23">
        <v>0</v>
      </c>
      <c r="U23">
        <v>62.111966400000007</v>
      </c>
      <c r="V23">
        <v>0</v>
      </c>
      <c r="W23">
        <v>0</v>
      </c>
      <c r="X23">
        <v>33.963162951798566</v>
      </c>
      <c r="Y23">
        <v>0</v>
      </c>
      <c r="Z23">
        <v>0</v>
      </c>
      <c r="AA23">
        <v>0</v>
      </c>
      <c r="AB23">
        <v>0</v>
      </c>
      <c r="AC23">
        <v>4.2505073280000003</v>
      </c>
      <c r="AD23">
        <v>0</v>
      </c>
      <c r="AE23">
        <v>1.9722275999999999</v>
      </c>
      <c r="AF23">
        <v>4.4427500000000002</v>
      </c>
      <c r="AG23">
        <v>30.27980784</v>
      </c>
      <c r="AH23">
        <v>0</v>
      </c>
      <c r="AI23">
        <v>0</v>
      </c>
      <c r="AJ23">
        <v>0</v>
      </c>
      <c r="AK23">
        <v>23.299319999999998</v>
      </c>
      <c r="AL23">
        <v>17.337999999999997</v>
      </c>
      <c r="AM23">
        <v>0</v>
      </c>
      <c r="AN23">
        <v>0</v>
      </c>
      <c r="AO23">
        <v>0</v>
      </c>
      <c r="AP23">
        <v>1.2377534400000001</v>
      </c>
      <c r="AQ23">
        <v>0</v>
      </c>
      <c r="AR23">
        <v>10.182412800000002</v>
      </c>
      <c r="AS23">
        <v>6.7943361600000003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28.228654741587835</v>
      </c>
      <c r="BB23">
        <f t="shared" si="0"/>
        <v>622.20116080832645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280.70136111799997</v>
      </c>
      <c r="L24">
        <v>3.1601731601731604</v>
      </c>
      <c r="M24">
        <v>63.774399999999993</v>
      </c>
      <c r="N24">
        <v>51.881250000000001</v>
      </c>
      <c r="O24">
        <v>62.73463986051096</v>
      </c>
      <c r="P24">
        <v>16.217427199999999</v>
      </c>
      <c r="Q24">
        <v>3.0348720000000005</v>
      </c>
      <c r="R24">
        <v>5.6495921039999999</v>
      </c>
      <c r="S24">
        <v>5.5933512264000003</v>
      </c>
      <c r="T24">
        <v>0</v>
      </c>
      <c r="U24">
        <v>62.111966400000007</v>
      </c>
      <c r="V24">
        <v>0</v>
      </c>
      <c r="W24">
        <v>0</v>
      </c>
      <c r="X24">
        <v>36.660788525179868</v>
      </c>
      <c r="Y24">
        <v>0</v>
      </c>
      <c r="Z24">
        <v>0</v>
      </c>
      <c r="AA24">
        <v>0</v>
      </c>
      <c r="AB24">
        <v>0</v>
      </c>
      <c r="AC24">
        <v>4.2505073280000003</v>
      </c>
      <c r="AD24">
        <v>0</v>
      </c>
      <c r="AE24">
        <v>1.9722275999999999</v>
      </c>
      <c r="AF24">
        <v>4.4427500000000002</v>
      </c>
      <c r="AG24">
        <v>30.27980784</v>
      </c>
      <c r="AH24">
        <v>0</v>
      </c>
      <c r="AI24">
        <v>0</v>
      </c>
      <c r="AJ24">
        <v>0</v>
      </c>
      <c r="AK24">
        <v>23.299319999999998</v>
      </c>
      <c r="AL24">
        <v>39.877399999999994</v>
      </c>
      <c r="AM24">
        <v>0</v>
      </c>
      <c r="AN24">
        <v>0</v>
      </c>
      <c r="AO24">
        <v>0</v>
      </c>
      <c r="AP24">
        <v>1.2377534400000001</v>
      </c>
      <c r="AQ24">
        <v>0</v>
      </c>
      <c r="AR24">
        <v>10.182412800000002</v>
      </c>
      <c r="AS24">
        <v>6.7943361600000003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30.981365114533663</v>
      </c>
      <c r="BB24">
        <f t="shared" si="0"/>
        <v>682.87497164773026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280.70485985799996</v>
      </c>
      <c r="L25">
        <v>3.1601731601731604</v>
      </c>
      <c r="M25">
        <v>63.774399999999993</v>
      </c>
      <c r="N25">
        <v>51.881250000000001</v>
      </c>
      <c r="O25">
        <v>41.1935929345766</v>
      </c>
      <c r="P25">
        <v>16.217427199999999</v>
      </c>
      <c r="Q25">
        <v>3.0348720000000005</v>
      </c>
      <c r="R25">
        <v>5.4592560000000008</v>
      </c>
      <c r="S25">
        <v>5.5933512264000003</v>
      </c>
      <c r="T25">
        <v>0</v>
      </c>
      <c r="U25">
        <v>62.111966400000007</v>
      </c>
      <c r="V25">
        <v>0</v>
      </c>
      <c r="W25">
        <v>0</v>
      </c>
      <c r="X25">
        <v>53.698042769784173</v>
      </c>
      <c r="Y25">
        <v>0</v>
      </c>
      <c r="Z25">
        <v>0</v>
      </c>
      <c r="AA25">
        <v>0</v>
      </c>
      <c r="AB25">
        <v>0</v>
      </c>
      <c r="AC25">
        <v>4.2505073280000003</v>
      </c>
      <c r="AD25">
        <v>0</v>
      </c>
      <c r="AE25">
        <v>1.9722275999999999</v>
      </c>
      <c r="AF25">
        <v>4.4427500000000002</v>
      </c>
      <c r="AG25">
        <v>30.27980784</v>
      </c>
      <c r="AH25">
        <v>0</v>
      </c>
      <c r="AI25">
        <v>0</v>
      </c>
      <c r="AJ25">
        <v>0</v>
      </c>
      <c r="AK25">
        <v>23.299319999999998</v>
      </c>
      <c r="AL25">
        <v>39.877399999999994</v>
      </c>
      <c r="AM25">
        <v>0</v>
      </c>
      <c r="AN25">
        <v>0</v>
      </c>
      <c r="AO25">
        <v>0</v>
      </c>
      <c r="AP25">
        <v>1.1252303999999997</v>
      </c>
      <c r="AQ25">
        <v>0</v>
      </c>
      <c r="AR25">
        <v>10.182412800000002</v>
      </c>
      <c r="AS25">
        <v>6.7943361600000003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30.772908880742353</v>
      </c>
      <c r="BB25">
        <f t="shared" si="0"/>
        <v>678.28027479619141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280.70136111799997</v>
      </c>
      <c r="L26">
        <v>3.1601731601731604</v>
      </c>
      <c r="M26">
        <v>63.774399999999993</v>
      </c>
      <c r="N26">
        <v>51.881250000000001</v>
      </c>
      <c r="O26">
        <v>61.602771920248649</v>
      </c>
      <c r="P26">
        <v>16.217427199999999</v>
      </c>
      <c r="Q26">
        <v>3.0348720000000005</v>
      </c>
      <c r="R26">
        <v>6.3879281495999995</v>
      </c>
      <c r="S26">
        <v>5.5933512264000003</v>
      </c>
      <c r="T26">
        <v>0</v>
      </c>
      <c r="U26">
        <v>62.111966400000007</v>
      </c>
      <c r="V26">
        <v>0</v>
      </c>
      <c r="W26">
        <v>0</v>
      </c>
      <c r="X26">
        <v>53.698042769784173</v>
      </c>
      <c r="Y26">
        <v>0</v>
      </c>
      <c r="Z26">
        <v>0</v>
      </c>
      <c r="AA26">
        <v>0</v>
      </c>
      <c r="AB26">
        <v>0</v>
      </c>
      <c r="AC26">
        <v>4.2505073280000003</v>
      </c>
      <c r="AD26">
        <v>0</v>
      </c>
      <c r="AE26">
        <v>1.9722275999999999</v>
      </c>
      <c r="AF26">
        <v>4.4427500000000002</v>
      </c>
      <c r="AG26">
        <v>30.27980784</v>
      </c>
      <c r="AH26">
        <v>10.273283279999999</v>
      </c>
      <c r="AI26">
        <v>0</v>
      </c>
      <c r="AJ26">
        <v>0</v>
      </c>
      <c r="AK26">
        <v>23.299319999999998</v>
      </c>
      <c r="AL26">
        <v>39.877399999999994</v>
      </c>
      <c r="AM26">
        <v>0</v>
      </c>
      <c r="AN26">
        <v>0</v>
      </c>
      <c r="AO26">
        <v>0</v>
      </c>
      <c r="AP26">
        <v>1.1252303999999997</v>
      </c>
      <c r="AQ26">
        <v>0</v>
      </c>
      <c r="AR26">
        <v>10.182412800000002</v>
      </c>
      <c r="AS26">
        <v>6.9715797120000005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32.152372626320513</v>
      </c>
      <c r="BB26">
        <f t="shared" si="0"/>
        <v>708.68569027788533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410.231044236</v>
      </c>
      <c r="L27">
        <v>3.3044733044733041</v>
      </c>
      <c r="M27">
        <v>63.774399999999993</v>
      </c>
      <c r="N27">
        <v>51.881250000000001</v>
      </c>
      <c r="O27">
        <v>73.284374999999997</v>
      </c>
      <c r="P27">
        <v>16.217427199999999</v>
      </c>
      <c r="Q27">
        <v>5.0472029520000001</v>
      </c>
      <c r="R27">
        <v>9.8590298400000016</v>
      </c>
      <c r="S27">
        <v>6.3534219623999997</v>
      </c>
      <c r="T27">
        <v>0</v>
      </c>
      <c r="U27">
        <v>62.111966400000007</v>
      </c>
      <c r="V27">
        <v>0</v>
      </c>
      <c r="W27">
        <v>0</v>
      </c>
      <c r="X27">
        <v>53.698042769784173</v>
      </c>
      <c r="Y27">
        <v>0</v>
      </c>
      <c r="Z27">
        <v>0</v>
      </c>
      <c r="AA27">
        <v>0</v>
      </c>
      <c r="AB27">
        <v>0</v>
      </c>
      <c r="AC27">
        <v>4.2505073280000003</v>
      </c>
      <c r="AD27">
        <v>4.0032640800000001</v>
      </c>
      <c r="AE27">
        <v>6.1984295999999999</v>
      </c>
      <c r="AF27">
        <v>4.4427500000000002</v>
      </c>
      <c r="AG27">
        <v>30.27980784</v>
      </c>
      <c r="AH27">
        <v>20.546566559999999</v>
      </c>
      <c r="AI27">
        <v>0</v>
      </c>
      <c r="AJ27">
        <v>0</v>
      </c>
      <c r="AK27">
        <v>23.299319999999998</v>
      </c>
      <c r="AL27">
        <v>39.877399999999994</v>
      </c>
      <c r="AM27">
        <v>0</v>
      </c>
      <c r="AN27">
        <v>0</v>
      </c>
      <c r="AO27">
        <v>0</v>
      </c>
      <c r="AP27">
        <v>1.1252303999999997</v>
      </c>
      <c r="AQ27">
        <v>10.786490000000002</v>
      </c>
      <c r="AR27">
        <v>10.182412800000002</v>
      </c>
      <c r="AS27">
        <v>6.9715797120000005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39.829325434987304</v>
      </c>
      <c r="BB27">
        <f t="shared" si="0"/>
        <v>877.89706654967006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448.65103940000006</v>
      </c>
      <c r="L28">
        <v>3.5930735930735924</v>
      </c>
      <c r="M28">
        <v>63.774399999999993</v>
      </c>
      <c r="N28">
        <v>51.881250000000001</v>
      </c>
      <c r="O28">
        <v>73.284374999999997</v>
      </c>
      <c r="P28">
        <v>20.544224999999997</v>
      </c>
      <c r="Q28">
        <v>7.9898429520000009</v>
      </c>
      <c r="R28">
        <v>15.570957600000002</v>
      </c>
      <c r="S28">
        <v>9.9070343999999988</v>
      </c>
      <c r="T28">
        <v>0</v>
      </c>
      <c r="U28">
        <v>62.111966400000007</v>
      </c>
      <c r="V28">
        <v>0</v>
      </c>
      <c r="W28">
        <v>0</v>
      </c>
      <c r="X28">
        <v>64.790136016187049</v>
      </c>
      <c r="Y28">
        <v>0</v>
      </c>
      <c r="Z28">
        <v>0</v>
      </c>
      <c r="AA28">
        <v>0</v>
      </c>
      <c r="AB28">
        <v>0</v>
      </c>
      <c r="AC28">
        <v>4.2505073280000003</v>
      </c>
      <c r="AD28">
        <v>8.006528160000002</v>
      </c>
      <c r="AE28">
        <v>6.1984295999999999</v>
      </c>
      <c r="AF28">
        <v>4.4427500000000002</v>
      </c>
      <c r="AG28">
        <v>30.27980784</v>
      </c>
      <c r="AH28">
        <v>30.819849840000003</v>
      </c>
      <c r="AI28">
        <v>0</v>
      </c>
      <c r="AJ28">
        <v>0</v>
      </c>
      <c r="AK28">
        <v>23.299319999999998</v>
      </c>
      <c r="AL28">
        <v>39.877399999999994</v>
      </c>
      <c r="AM28">
        <v>0</v>
      </c>
      <c r="AN28">
        <v>0</v>
      </c>
      <c r="AO28">
        <v>0</v>
      </c>
      <c r="AP28">
        <v>0.90018432000000004</v>
      </c>
      <c r="AQ28">
        <v>21.572980000000001</v>
      </c>
      <c r="AR28">
        <v>10.182412800000002</v>
      </c>
      <c r="AS28">
        <v>6.9715797120000005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43.78626246856264</v>
      </c>
      <c r="BB28">
        <f t="shared" si="0"/>
        <v>965.11378749269807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445.36200000000002</v>
      </c>
      <c r="L29">
        <v>3.3044733044733041</v>
      </c>
      <c r="M29">
        <v>63.774399999999993</v>
      </c>
      <c r="N29">
        <v>51.881250000000001</v>
      </c>
      <c r="O29">
        <v>73.284374999999997</v>
      </c>
      <c r="P29">
        <v>20.544224999999997</v>
      </c>
      <c r="Q29">
        <v>7.9898429520000009</v>
      </c>
      <c r="R29">
        <v>9.8590298400000016</v>
      </c>
      <c r="S29">
        <v>9.9070343999999988</v>
      </c>
      <c r="T29">
        <v>0</v>
      </c>
      <c r="U29">
        <v>62.111966400000007</v>
      </c>
      <c r="V29">
        <v>0</v>
      </c>
      <c r="W29">
        <v>0</v>
      </c>
      <c r="X29">
        <v>64.790136016187049</v>
      </c>
      <c r="Y29">
        <v>0</v>
      </c>
      <c r="Z29">
        <v>0</v>
      </c>
      <c r="AA29">
        <v>0</v>
      </c>
      <c r="AB29">
        <v>5.7842815679999999</v>
      </c>
      <c r="AC29">
        <v>4.2505073280000003</v>
      </c>
      <c r="AD29">
        <v>12.0376410336</v>
      </c>
      <c r="AE29">
        <v>6.1984295999999999</v>
      </c>
      <c r="AF29">
        <v>6.1515000000000013</v>
      </c>
      <c r="AG29">
        <v>30.27980784</v>
      </c>
      <c r="AH29">
        <v>41.093133119999997</v>
      </c>
      <c r="AI29">
        <v>0</v>
      </c>
      <c r="AJ29">
        <v>0</v>
      </c>
      <c r="AK29">
        <v>23.299319999999998</v>
      </c>
      <c r="AL29">
        <v>39.877399999999994</v>
      </c>
      <c r="AM29">
        <v>0</v>
      </c>
      <c r="AN29">
        <v>0</v>
      </c>
      <c r="AO29">
        <v>0</v>
      </c>
      <c r="AP29">
        <v>0.90018432000000004</v>
      </c>
      <c r="AQ29">
        <v>32.359469999999995</v>
      </c>
      <c r="AR29">
        <v>10.182412800000002</v>
      </c>
      <c r="AS29">
        <v>6.9715797120000005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44.797237475567641</v>
      </c>
      <c r="BB29">
        <f t="shared" si="0"/>
        <v>987.39716275869262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460.28199999999998</v>
      </c>
      <c r="L30">
        <v>3.3044733044733041</v>
      </c>
      <c r="M30">
        <v>63.774399999999993</v>
      </c>
      <c r="N30">
        <v>51.881250000000001</v>
      </c>
      <c r="O30">
        <v>73.284374999999997</v>
      </c>
      <c r="P30">
        <v>20.544224999999997</v>
      </c>
      <c r="Q30">
        <v>9.584138952</v>
      </c>
      <c r="R30">
        <v>18.617731920000001</v>
      </c>
      <c r="S30">
        <v>11.590531920000002</v>
      </c>
      <c r="T30">
        <v>0</v>
      </c>
      <c r="U30">
        <v>62.111966400000007</v>
      </c>
      <c r="V30">
        <v>0</v>
      </c>
      <c r="W30">
        <v>0</v>
      </c>
      <c r="X30">
        <v>64.790136016187049</v>
      </c>
      <c r="Y30">
        <v>0</v>
      </c>
      <c r="Z30">
        <v>2.8784289599999995</v>
      </c>
      <c r="AA30">
        <v>0</v>
      </c>
      <c r="AB30">
        <v>5.7842815679999999</v>
      </c>
      <c r="AC30">
        <v>8.5010146560000006</v>
      </c>
      <c r="AD30">
        <v>12.0376410336</v>
      </c>
      <c r="AE30">
        <v>6.1984295999999999</v>
      </c>
      <c r="AF30">
        <v>12.303000000000003</v>
      </c>
      <c r="AG30">
        <v>30.27980784</v>
      </c>
      <c r="AH30">
        <v>41.093133119999997</v>
      </c>
      <c r="AI30">
        <v>1.1182032</v>
      </c>
      <c r="AJ30">
        <v>0</v>
      </c>
      <c r="AK30">
        <v>23.299319999999998</v>
      </c>
      <c r="AL30">
        <v>17.337999999999997</v>
      </c>
      <c r="AM30">
        <v>0</v>
      </c>
      <c r="AN30">
        <v>0</v>
      </c>
      <c r="AO30">
        <v>0</v>
      </c>
      <c r="AP30">
        <v>0.90018432000000004</v>
      </c>
      <c r="AQ30">
        <v>43.145960000000002</v>
      </c>
      <c r="AR30">
        <v>10.182412800000002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46.081973773941087</v>
      </c>
      <c r="BB30">
        <f t="shared" si="0"/>
        <v>1015.7146515483192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445.36200000000002</v>
      </c>
      <c r="L31">
        <v>3.3044733044733041</v>
      </c>
      <c r="M31">
        <v>63.774399999999993</v>
      </c>
      <c r="N31">
        <v>51.881250000000001</v>
      </c>
      <c r="O31">
        <v>73.284374999999997</v>
      </c>
      <c r="P31">
        <v>20.544224999999997</v>
      </c>
      <c r="Q31">
        <v>9.584138952</v>
      </c>
      <c r="R31">
        <v>12.905804159999999</v>
      </c>
      <c r="S31">
        <v>8.0345491199999994</v>
      </c>
      <c r="T31">
        <v>0</v>
      </c>
      <c r="U31">
        <v>62.111966400000007</v>
      </c>
      <c r="V31">
        <v>0</v>
      </c>
      <c r="W31">
        <v>0</v>
      </c>
      <c r="X31">
        <v>64.790136016187049</v>
      </c>
      <c r="Y31">
        <v>0</v>
      </c>
      <c r="Z31">
        <v>5.756857919999999</v>
      </c>
      <c r="AA31">
        <v>0</v>
      </c>
      <c r="AB31">
        <v>11.568563136</v>
      </c>
      <c r="AC31">
        <v>8.5094038151999989</v>
      </c>
      <c r="AD31">
        <v>12.0376410336</v>
      </c>
      <c r="AE31">
        <v>12.3968592</v>
      </c>
      <c r="AF31">
        <v>21.188500000000001</v>
      </c>
      <c r="AG31">
        <v>30.27980784</v>
      </c>
      <c r="AH31">
        <v>51.366416400000006</v>
      </c>
      <c r="AI31">
        <v>7.2683207999999997</v>
      </c>
      <c r="AJ31">
        <v>0</v>
      </c>
      <c r="AK31">
        <v>23.299319999999998</v>
      </c>
      <c r="AL31">
        <v>7.8020999999999985</v>
      </c>
      <c r="AM31">
        <v>0</v>
      </c>
      <c r="AN31">
        <v>0</v>
      </c>
      <c r="AO31">
        <v>0</v>
      </c>
      <c r="AP31">
        <v>0.78766128000000002</v>
      </c>
      <c r="AQ31">
        <v>43.145960000000002</v>
      </c>
      <c r="AR31">
        <v>8.7277823999999988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46.294089034891968</v>
      </c>
      <c r="BB31">
        <f t="shared" si="0"/>
        <v>1020.3900024545682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512.06103940000003</v>
      </c>
      <c r="L32">
        <v>4.675324675324676</v>
      </c>
      <c r="M32">
        <v>63.774399999999993</v>
      </c>
      <c r="N32">
        <v>51.881250000000001</v>
      </c>
      <c r="O32">
        <v>73.284374999999997</v>
      </c>
      <c r="P32">
        <v>20.544224999999997</v>
      </c>
      <c r="Q32">
        <v>9.584138952</v>
      </c>
      <c r="R32">
        <v>16.582994301599999</v>
      </c>
      <c r="S32">
        <v>10.325803694399999</v>
      </c>
      <c r="T32">
        <v>0</v>
      </c>
      <c r="U32">
        <v>62.111966400000007</v>
      </c>
      <c r="V32">
        <v>0</v>
      </c>
      <c r="W32">
        <v>0</v>
      </c>
      <c r="X32">
        <v>64.790136016187049</v>
      </c>
      <c r="Y32">
        <v>0</v>
      </c>
      <c r="Z32">
        <v>5.756857919999999</v>
      </c>
      <c r="AA32">
        <v>0</v>
      </c>
      <c r="AB32">
        <v>17.352844703999995</v>
      </c>
      <c r="AC32">
        <v>8.5094038151999989</v>
      </c>
      <c r="AD32">
        <v>12.0376410336</v>
      </c>
      <c r="AE32">
        <v>14.6508336</v>
      </c>
      <c r="AF32">
        <v>21.188500000000001</v>
      </c>
      <c r="AG32">
        <v>30.27980784</v>
      </c>
      <c r="AH32">
        <v>51.366416400000006</v>
      </c>
      <c r="AI32">
        <v>7.2683207999999997</v>
      </c>
      <c r="AJ32">
        <v>0</v>
      </c>
      <c r="AK32">
        <v>23.299319999999998</v>
      </c>
      <c r="AL32">
        <v>7.8020999999999985</v>
      </c>
      <c r="AM32">
        <v>0</v>
      </c>
      <c r="AN32">
        <v>0</v>
      </c>
      <c r="AO32">
        <v>0</v>
      </c>
      <c r="AP32">
        <v>0.78766128000000002</v>
      </c>
      <c r="AQ32">
        <v>43.145960000000002</v>
      </c>
      <c r="AR32">
        <v>8.7277823999999988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49.856213549986848</v>
      </c>
      <c r="BB32">
        <f t="shared" si="0"/>
        <v>1098.9044693943251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512.06103940000003</v>
      </c>
      <c r="L33">
        <v>6.3203463203463208</v>
      </c>
      <c r="M33">
        <v>63.774399999999993</v>
      </c>
      <c r="N33">
        <v>51.881250000000001</v>
      </c>
      <c r="O33">
        <v>73.284374999999997</v>
      </c>
      <c r="P33">
        <v>20.544224999999997</v>
      </c>
      <c r="Q33">
        <v>9.584138952</v>
      </c>
      <c r="R33">
        <v>18.617731920000001</v>
      </c>
      <c r="S33">
        <v>11.590531920000002</v>
      </c>
      <c r="T33">
        <v>0</v>
      </c>
      <c r="U33">
        <v>62.111966400000007</v>
      </c>
      <c r="V33">
        <v>0</v>
      </c>
      <c r="W33">
        <v>0</v>
      </c>
      <c r="X33">
        <v>64.790136016187049</v>
      </c>
      <c r="Y33">
        <v>0</v>
      </c>
      <c r="Z33">
        <v>5.756857919999999</v>
      </c>
      <c r="AA33">
        <v>0</v>
      </c>
      <c r="AB33">
        <v>17.352844703999995</v>
      </c>
      <c r="AC33">
        <v>8.5094038151999989</v>
      </c>
      <c r="AD33">
        <v>12.0376410336</v>
      </c>
      <c r="AE33">
        <v>21.7125353952</v>
      </c>
      <c r="AF33">
        <v>21.188500000000001</v>
      </c>
      <c r="AG33">
        <v>30.27980784</v>
      </c>
      <c r="AH33">
        <v>51.366416400000006</v>
      </c>
      <c r="AI33">
        <v>7.2683207999999997</v>
      </c>
      <c r="AJ33">
        <v>0</v>
      </c>
      <c r="AK33">
        <v>23.299319999999998</v>
      </c>
      <c r="AL33">
        <v>7.8020999999999985</v>
      </c>
      <c r="AM33">
        <v>0</v>
      </c>
      <c r="AN33">
        <v>0</v>
      </c>
      <c r="AO33">
        <v>0</v>
      </c>
      <c r="AP33">
        <v>0.78766128000000002</v>
      </c>
      <c r="AQ33">
        <v>43.145960000000002</v>
      </c>
      <c r="AR33">
        <v>17.455564799999998</v>
      </c>
      <c r="AS33">
        <v>10.752775487999999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50.920171819780784</v>
      </c>
      <c r="BB33">
        <f t="shared" si="0"/>
        <v>1122.3556785847529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512.06103940000003</v>
      </c>
      <c r="L34">
        <v>6.392496392496394</v>
      </c>
      <c r="M34">
        <v>63.774399999999993</v>
      </c>
      <c r="N34">
        <v>51.881250000000001</v>
      </c>
      <c r="O34">
        <v>73.284374999999997</v>
      </c>
      <c r="P34">
        <v>20.544224999999997</v>
      </c>
      <c r="Q34">
        <v>9.584138952</v>
      </c>
      <c r="R34">
        <v>18.617731920000001</v>
      </c>
      <c r="S34">
        <v>11.590531920000002</v>
      </c>
      <c r="T34">
        <v>0</v>
      </c>
      <c r="U34">
        <v>62.111966400000007</v>
      </c>
      <c r="V34">
        <v>0</v>
      </c>
      <c r="W34">
        <v>0</v>
      </c>
      <c r="X34">
        <v>64.790136016187049</v>
      </c>
      <c r="Y34">
        <v>0</v>
      </c>
      <c r="Z34">
        <v>5.756857919999999</v>
      </c>
      <c r="AA34">
        <v>0</v>
      </c>
      <c r="AB34">
        <v>17.352844703999995</v>
      </c>
      <c r="AC34">
        <v>8.5094038151999989</v>
      </c>
      <c r="AD34">
        <v>12.0376410336</v>
      </c>
      <c r="AE34">
        <v>21.7125353952</v>
      </c>
      <c r="AF34">
        <v>21.188500000000001</v>
      </c>
      <c r="AG34">
        <v>30.27980784</v>
      </c>
      <c r="AH34">
        <v>51.366416400000006</v>
      </c>
      <c r="AI34">
        <v>7.2683207999999997</v>
      </c>
      <c r="AJ34">
        <v>0</v>
      </c>
      <c r="AK34">
        <v>23.299319999999998</v>
      </c>
      <c r="AL34">
        <v>7.8020999999999985</v>
      </c>
      <c r="AM34">
        <v>0</v>
      </c>
      <c r="AN34">
        <v>0</v>
      </c>
      <c r="AO34">
        <v>0</v>
      </c>
      <c r="AP34">
        <v>0.67513824</v>
      </c>
      <c r="AQ34">
        <v>43.145960000000002</v>
      </c>
      <c r="AR34">
        <v>17.455564799999998</v>
      </c>
      <c r="AS34">
        <v>10.752775487999999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50.918419228912093</v>
      </c>
      <c r="BB34">
        <f t="shared" si="0"/>
        <v>1122.3170582077717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512.06103940000003</v>
      </c>
      <c r="L35">
        <v>6.392496392496394</v>
      </c>
      <c r="M35">
        <v>63.774399999999993</v>
      </c>
      <c r="N35">
        <v>51.881250000000001</v>
      </c>
      <c r="O35">
        <v>73.284374999999997</v>
      </c>
      <c r="P35">
        <v>20.544224999999997</v>
      </c>
      <c r="Q35">
        <v>9.584138952</v>
      </c>
      <c r="R35">
        <v>18.617731920000001</v>
      </c>
      <c r="S35">
        <v>11.590531920000002</v>
      </c>
      <c r="T35">
        <v>0</v>
      </c>
      <c r="U35">
        <v>62.111966400000007</v>
      </c>
      <c r="V35">
        <v>0</v>
      </c>
      <c r="W35">
        <v>0</v>
      </c>
      <c r="X35">
        <v>64.790136016187049</v>
      </c>
      <c r="Y35">
        <v>0</v>
      </c>
      <c r="Z35">
        <v>5.756857919999999</v>
      </c>
      <c r="AA35">
        <v>0</v>
      </c>
      <c r="AB35">
        <v>17.352844703999995</v>
      </c>
      <c r="AC35">
        <v>8.5094038151999989</v>
      </c>
      <c r="AD35">
        <v>12.0376410336</v>
      </c>
      <c r="AE35">
        <v>12.3968592</v>
      </c>
      <c r="AF35">
        <v>21.188500000000001</v>
      </c>
      <c r="AG35">
        <v>30.27980784</v>
      </c>
      <c r="AH35">
        <v>51.366416400000006</v>
      </c>
      <c r="AI35">
        <v>7.2683207999999997</v>
      </c>
      <c r="AJ35">
        <v>0</v>
      </c>
      <c r="AK35">
        <v>23.299319999999998</v>
      </c>
      <c r="AL35">
        <v>7.8020999999999985</v>
      </c>
      <c r="AM35">
        <v>0</v>
      </c>
      <c r="AN35">
        <v>0</v>
      </c>
      <c r="AO35">
        <v>0</v>
      </c>
      <c r="AP35">
        <v>0.67513824</v>
      </c>
      <c r="AQ35">
        <v>43.145960000000002</v>
      </c>
      <c r="AR35">
        <v>17.455564799999998</v>
      </c>
      <c r="AS35">
        <v>10.752775487999999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50.514118500112097</v>
      </c>
      <c r="BB35">
        <f t="shared" si="0"/>
        <v>1113.4056827413717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512.06103940000003</v>
      </c>
      <c r="L36">
        <v>6.392496392496394</v>
      </c>
      <c r="M36">
        <v>63.774399999999993</v>
      </c>
      <c r="N36">
        <v>51.881250000000001</v>
      </c>
      <c r="O36">
        <v>73.284374999999997</v>
      </c>
      <c r="P36">
        <v>20.544224999999997</v>
      </c>
      <c r="Q36">
        <v>9.584138952</v>
      </c>
      <c r="R36">
        <v>18.617731920000001</v>
      </c>
      <c r="S36">
        <v>11.590531920000002</v>
      </c>
      <c r="T36">
        <v>0</v>
      </c>
      <c r="U36">
        <v>62.111966400000007</v>
      </c>
      <c r="V36">
        <v>0</v>
      </c>
      <c r="W36">
        <v>0</v>
      </c>
      <c r="X36">
        <v>64.790136016187049</v>
      </c>
      <c r="Y36">
        <v>0</v>
      </c>
      <c r="Z36">
        <v>5.756857919999999</v>
      </c>
      <c r="AA36">
        <v>0</v>
      </c>
      <c r="AB36">
        <v>11.533435920000002</v>
      </c>
      <c r="AC36">
        <v>8.5094038151999989</v>
      </c>
      <c r="AD36">
        <v>12.0376410336</v>
      </c>
      <c r="AE36">
        <v>6.1984295999999999</v>
      </c>
      <c r="AF36">
        <v>21.188500000000001</v>
      </c>
      <c r="AG36">
        <v>30.27980784</v>
      </c>
      <c r="AH36">
        <v>51.366416400000006</v>
      </c>
      <c r="AI36">
        <v>7.2683207999999997</v>
      </c>
      <c r="AJ36">
        <v>0</v>
      </c>
      <c r="AK36">
        <v>23.299319999999998</v>
      </c>
      <c r="AL36">
        <v>7.8020999999999985</v>
      </c>
      <c r="AM36">
        <v>0</v>
      </c>
      <c r="AN36">
        <v>0</v>
      </c>
      <c r="AO36">
        <v>0</v>
      </c>
      <c r="AP36">
        <v>0.67513824</v>
      </c>
      <c r="AQ36">
        <v>43.145960000000002</v>
      </c>
      <c r="AR36">
        <v>10.182412800000002</v>
      </c>
      <c r="AS36">
        <v>10.752775487999999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49.676889547312115</v>
      </c>
      <c r="BB36">
        <f t="shared" si="0"/>
        <v>1094.9519213101717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512.06103940000003</v>
      </c>
      <c r="L37">
        <v>6.392496392496394</v>
      </c>
      <c r="M37">
        <v>63.774399999999993</v>
      </c>
      <c r="N37">
        <v>51.881250000000001</v>
      </c>
      <c r="O37">
        <v>73.284374999999997</v>
      </c>
      <c r="P37">
        <v>20.544224999999997</v>
      </c>
      <c r="Q37">
        <v>9.584138952</v>
      </c>
      <c r="R37">
        <v>18.617731920000001</v>
      </c>
      <c r="S37">
        <v>11.590531920000002</v>
      </c>
      <c r="T37">
        <v>0</v>
      </c>
      <c r="U37">
        <v>62.111966400000007</v>
      </c>
      <c r="V37">
        <v>0</v>
      </c>
      <c r="W37">
        <v>0</v>
      </c>
      <c r="X37">
        <v>64.790136016187049</v>
      </c>
      <c r="Y37">
        <v>0</v>
      </c>
      <c r="Z37">
        <v>2.8784289599999995</v>
      </c>
      <c r="AA37">
        <v>0</v>
      </c>
      <c r="AB37">
        <v>5.7901361040000001</v>
      </c>
      <c r="AC37">
        <v>4.2505073280000003</v>
      </c>
      <c r="AD37">
        <v>12.0376410336</v>
      </c>
      <c r="AE37">
        <v>1.6904808000000002</v>
      </c>
      <c r="AF37">
        <v>6.1515000000000013</v>
      </c>
      <c r="AG37">
        <v>30.27980784</v>
      </c>
      <c r="AH37">
        <v>41.093133119999997</v>
      </c>
      <c r="AI37">
        <v>1.1182032</v>
      </c>
      <c r="AJ37">
        <v>0</v>
      </c>
      <c r="AK37">
        <v>23.299319999999998</v>
      </c>
      <c r="AL37">
        <v>7.8020999999999985</v>
      </c>
      <c r="AM37">
        <v>0</v>
      </c>
      <c r="AN37">
        <v>0</v>
      </c>
      <c r="AO37">
        <v>0</v>
      </c>
      <c r="AP37">
        <v>0.67513824</v>
      </c>
      <c r="AQ37">
        <v>43.145960000000002</v>
      </c>
      <c r="AR37">
        <v>8.7277823999999988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47.329609581076006</v>
      </c>
      <c r="BB37">
        <f t="shared" si="0"/>
        <v>1043.2144001572076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512.06103940000003</v>
      </c>
      <c r="L38">
        <v>6.392496392496394</v>
      </c>
      <c r="M38">
        <v>63.774399999999993</v>
      </c>
      <c r="N38">
        <v>51.881250000000001</v>
      </c>
      <c r="O38">
        <v>73.284374999999997</v>
      </c>
      <c r="P38">
        <v>20.544224999999997</v>
      </c>
      <c r="Q38">
        <v>9.584138952</v>
      </c>
      <c r="R38">
        <v>18.617731920000001</v>
      </c>
      <c r="S38">
        <v>11.590531920000002</v>
      </c>
      <c r="T38">
        <v>0</v>
      </c>
      <c r="U38">
        <v>62.111966400000007</v>
      </c>
      <c r="V38">
        <v>0</v>
      </c>
      <c r="W38">
        <v>0</v>
      </c>
      <c r="X38">
        <v>64.790136016187049</v>
      </c>
      <c r="Y38">
        <v>0</v>
      </c>
      <c r="Z38">
        <v>2.8784289599999995</v>
      </c>
      <c r="AA38">
        <v>0</v>
      </c>
      <c r="AB38">
        <v>5.7901361040000001</v>
      </c>
      <c r="AC38">
        <v>4.2505073280000003</v>
      </c>
      <c r="AD38">
        <v>8.0250940224000011</v>
      </c>
      <c r="AE38">
        <v>1.6904808000000002</v>
      </c>
      <c r="AF38">
        <v>6.1515000000000013</v>
      </c>
      <c r="AG38">
        <v>30.27980784</v>
      </c>
      <c r="AH38">
        <v>30.819849840000003</v>
      </c>
      <c r="AI38">
        <v>0</v>
      </c>
      <c r="AJ38">
        <v>0</v>
      </c>
      <c r="AK38">
        <v>23.299319999999998</v>
      </c>
      <c r="AL38">
        <v>7.8020999999999985</v>
      </c>
      <c r="AM38">
        <v>0</v>
      </c>
      <c r="AN38">
        <v>0</v>
      </c>
      <c r="AO38">
        <v>0</v>
      </c>
      <c r="AP38">
        <v>0.67513824</v>
      </c>
      <c r="AQ38">
        <v>32.359469999999995</v>
      </c>
      <c r="AR38">
        <v>8.7277823999999988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46.19294063117124</v>
      </c>
      <c r="BB38">
        <f t="shared" si="0"/>
        <v>1018.1605456159123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512.06103940000003</v>
      </c>
      <c r="L39">
        <v>6.392496392496394</v>
      </c>
      <c r="M39">
        <v>63.774399999999993</v>
      </c>
      <c r="N39">
        <v>51.881250000000001</v>
      </c>
      <c r="O39">
        <v>73.284374999999997</v>
      </c>
      <c r="P39">
        <v>20.544224999999997</v>
      </c>
      <c r="Q39">
        <v>9.584138952</v>
      </c>
      <c r="R39">
        <v>18.617731920000001</v>
      </c>
      <c r="S39">
        <v>11.590531920000002</v>
      </c>
      <c r="T39">
        <v>0</v>
      </c>
      <c r="U39">
        <v>62.111966400000007</v>
      </c>
      <c r="V39">
        <v>0</v>
      </c>
      <c r="W39">
        <v>0</v>
      </c>
      <c r="X39">
        <v>64.790136016187049</v>
      </c>
      <c r="Y39">
        <v>0</v>
      </c>
      <c r="Z39">
        <v>2.8784289599999995</v>
      </c>
      <c r="AA39">
        <v>0</v>
      </c>
      <c r="AB39">
        <v>5.7901361040000001</v>
      </c>
      <c r="AC39">
        <v>4.2505073280000003</v>
      </c>
      <c r="AD39">
        <v>4.0032640800000001</v>
      </c>
      <c r="AE39">
        <v>1.6904808000000002</v>
      </c>
      <c r="AF39">
        <v>6.1515000000000013</v>
      </c>
      <c r="AG39">
        <v>30.27980784</v>
      </c>
      <c r="AH39">
        <v>23.000508720000003</v>
      </c>
      <c r="AI39">
        <v>0</v>
      </c>
      <c r="AJ39">
        <v>0</v>
      </c>
      <c r="AK39">
        <v>23.299319999999998</v>
      </c>
      <c r="AL39">
        <v>0</v>
      </c>
      <c r="AM39">
        <v>0</v>
      </c>
      <c r="AN39">
        <v>0</v>
      </c>
      <c r="AO39">
        <v>0</v>
      </c>
      <c r="AP39">
        <v>0.67513824</v>
      </c>
      <c r="AQ39">
        <v>21.572980000000001</v>
      </c>
      <c r="AR39">
        <v>8.7277823999999988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44.872289649249367</v>
      </c>
      <c r="BB39">
        <f t="shared" si="0"/>
        <v>989.05143553543405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512.06103940000003</v>
      </c>
      <c r="L40">
        <v>6.392496392496394</v>
      </c>
      <c r="M40">
        <v>63.774399999999993</v>
      </c>
      <c r="N40">
        <v>51.881250000000001</v>
      </c>
      <c r="O40">
        <v>73.284374999999997</v>
      </c>
      <c r="P40">
        <v>20.544224999999997</v>
      </c>
      <c r="Q40">
        <v>9.584138952</v>
      </c>
      <c r="R40">
        <v>18.617731920000001</v>
      </c>
      <c r="S40">
        <v>11.590531920000002</v>
      </c>
      <c r="T40">
        <v>0</v>
      </c>
      <c r="U40">
        <v>62.111966400000007</v>
      </c>
      <c r="V40">
        <v>0</v>
      </c>
      <c r="W40">
        <v>0</v>
      </c>
      <c r="X40">
        <v>64.790136016187049</v>
      </c>
      <c r="Y40">
        <v>0</v>
      </c>
      <c r="Z40">
        <v>0</v>
      </c>
      <c r="AA40">
        <v>0</v>
      </c>
      <c r="AB40">
        <v>5.7901361040000001</v>
      </c>
      <c r="AC40">
        <v>4.2505073280000003</v>
      </c>
      <c r="AD40">
        <v>3.9452457600000002</v>
      </c>
      <c r="AE40">
        <v>1.6904808000000002</v>
      </c>
      <c r="AF40">
        <v>6.1515000000000013</v>
      </c>
      <c r="AG40">
        <v>30.27980784</v>
      </c>
      <c r="AH40">
        <v>20.546566559999999</v>
      </c>
      <c r="AI40">
        <v>0</v>
      </c>
      <c r="AJ40">
        <v>0</v>
      </c>
      <c r="AK40">
        <v>23.299319999999998</v>
      </c>
      <c r="AL40">
        <v>0</v>
      </c>
      <c r="AM40">
        <v>0</v>
      </c>
      <c r="AN40">
        <v>0</v>
      </c>
      <c r="AO40">
        <v>0</v>
      </c>
      <c r="AP40">
        <v>0.67513824</v>
      </c>
      <c r="AQ40">
        <v>10.786490000000002</v>
      </c>
      <c r="AR40">
        <v>8.7277823999999988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44.170212612944603</v>
      </c>
      <c r="BB40">
        <f t="shared" si="0"/>
        <v>973.57663313173884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512.06103940000003</v>
      </c>
      <c r="L41">
        <v>6.392496392496394</v>
      </c>
      <c r="M41">
        <v>63.774399999999993</v>
      </c>
      <c r="N41">
        <v>51.881250000000001</v>
      </c>
      <c r="O41">
        <v>73.284374999999997</v>
      </c>
      <c r="P41">
        <v>20.544224999999997</v>
      </c>
      <c r="Q41">
        <v>9.584138952</v>
      </c>
      <c r="R41">
        <v>18.617731920000001</v>
      </c>
      <c r="S41">
        <v>11.590531920000002</v>
      </c>
      <c r="T41">
        <v>0</v>
      </c>
      <c r="U41">
        <v>62.111966400000007</v>
      </c>
      <c r="V41">
        <v>0</v>
      </c>
      <c r="W41">
        <v>0</v>
      </c>
      <c r="X41">
        <v>64.790136016187049</v>
      </c>
      <c r="Y41">
        <v>0</v>
      </c>
      <c r="Z41">
        <v>0</v>
      </c>
      <c r="AA41">
        <v>0</v>
      </c>
      <c r="AB41">
        <v>5.7901361040000001</v>
      </c>
      <c r="AC41">
        <v>4.0827241440000011</v>
      </c>
      <c r="AD41">
        <v>0</v>
      </c>
      <c r="AE41">
        <v>1.6904808000000002</v>
      </c>
      <c r="AF41">
        <v>6.1515000000000013</v>
      </c>
      <c r="AG41">
        <v>30.27980784</v>
      </c>
      <c r="AH41">
        <v>10.273283279999999</v>
      </c>
      <c r="AI41">
        <v>0</v>
      </c>
      <c r="AJ41">
        <v>0</v>
      </c>
      <c r="AK41">
        <v>23.299319999999998</v>
      </c>
      <c r="AL41">
        <v>0</v>
      </c>
      <c r="AM41">
        <v>0</v>
      </c>
      <c r="AN41">
        <v>0</v>
      </c>
      <c r="AO41">
        <v>0</v>
      </c>
      <c r="AP41">
        <v>0.78766128000000002</v>
      </c>
      <c r="AQ41">
        <v>2.0524900000000001</v>
      </c>
      <c r="AR41">
        <v>8.7277823999999988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43.171675075344595</v>
      </c>
      <c r="BB41">
        <f t="shared" si="0"/>
        <v>951.56738148533884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512.06103940000003</v>
      </c>
      <c r="L42">
        <v>6.392496392496394</v>
      </c>
      <c r="M42">
        <v>63.774399999999993</v>
      </c>
      <c r="N42">
        <v>51.881250000000001</v>
      </c>
      <c r="O42">
        <v>73.284374999999997</v>
      </c>
      <c r="P42">
        <v>20.544224999999997</v>
      </c>
      <c r="Q42">
        <v>9.584138952</v>
      </c>
      <c r="R42">
        <v>18.617731920000001</v>
      </c>
      <c r="S42">
        <v>11.590531920000002</v>
      </c>
      <c r="T42">
        <v>0</v>
      </c>
      <c r="U42">
        <v>62.111966400000007</v>
      </c>
      <c r="V42">
        <v>0</v>
      </c>
      <c r="W42">
        <v>0</v>
      </c>
      <c r="X42">
        <v>64.790136016187049</v>
      </c>
      <c r="Y42">
        <v>0</v>
      </c>
      <c r="Z42">
        <v>0</v>
      </c>
      <c r="AA42">
        <v>0</v>
      </c>
      <c r="AB42">
        <v>5.7374452800000002</v>
      </c>
      <c r="AC42">
        <v>0</v>
      </c>
      <c r="AD42">
        <v>0</v>
      </c>
      <c r="AE42">
        <v>1.6904808000000002</v>
      </c>
      <c r="AF42">
        <v>6.1515000000000013</v>
      </c>
      <c r="AG42">
        <v>30.27980784</v>
      </c>
      <c r="AH42">
        <v>0</v>
      </c>
      <c r="AI42">
        <v>0</v>
      </c>
      <c r="AJ42">
        <v>0</v>
      </c>
      <c r="AK42">
        <v>23.299319999999998</v>
      </c>
      <c r="AL42">
        <v>0</v>
      </c>
      <c r="AM42">
        <v>0</v>
      </c>
      <c r="AN42">
        <v>0</v>
      </c>
      <c r="AO42">
        <v>0</v>
      </c>
      <c r="AP42">
        <v>0.90018432000000004</v>
      </c>
      <c r="AQ42">
        <v>0</v>
      </c>
      <c r="AR42">
        <v>8.7277823999999988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42.462143399414444</v>
      </c>
      <c r="BB42">
        <f t="shared" si="0"/>
        <v>935.92824795326896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512.06103940000003</v>
      </c>
      <c r="L43">
        <v>6.392496392496394</v>
      </c>
      <c r="M43">
        <v>63.774399999999993</v>
      </c>
      <c r="N43">
        <v>51.881250000000001</v>
      </c>
      <c r="O43">
        <v>73.284374999999997</v>
      </c>
      <c r="P43">
        <v>17.832164999999996</v>
      </c>
      <c r="Q43">
        <v>9.584138952</v>
      </c>
      <c r="R43">
        <v>18.617731920000001</v>
      </c>
      <c r="S43">
        <v>11.590531920000002</v>
      </c>
      <c r="T43">
        <v>0</v>
      </c>
      <c r="U43">
        <v>62.111966400000007</v>
      </c>
      <c r="V43">
        <v>0</v>
      </c>
      <c r="W43">
        <v>0</v>
      </c>
      <c r="X43">
        <v>64.790136016187049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1.6904808000000002</v>
      </c>
      <c r="AF43">
        <v>6.1515000000000013</v>
      </c>
      <c r="AG43">
        <v>30.27980784</v>
      </c>
      <c r="AH43">
        <v>0</v>
      </c>
      <c r="AI43">
        <v>0</v>
      </c>
      <c r="AJ43">
        <v>0</v>
      </c>
      <c r="AK43">
        <v>23.299319999999998</v>
      </c>
      <c r="AL43">
        <v>0</v>
      </c>
      <c r="AM43">
        <v>0</v>
      </c>
      <c r="AN43">
        <v>0</v>
      </c>
      <c r="AO43">
        <v>0</v>
      </c>
      <c r="AP43">
        <v>2.8693375199999998</v>
      </c>
      <c r="AQ43">
        <v>0</v>
      </c>
      <c r="AR43">
        <v>8.7277823999999988</v>
      </c>
      <c r="AS43">
        <v>6.9715797120000005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42.180895969814436</v>
      </c>
      <c r="BB43">
        <f t="shared" si="0"/>
        <v>929.72914330286915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512.06103940000003</v>
      </c>
      <c r="L44">
        <v>6.392496392496394</v>
      </c>
      <c r="M44">
        <v>63.774399999999993</v>
      </c>
      <c r="N44">
        <v>51.881250000000001</v>
      </c>
      <c r="O44">
        <v>73.284374999999997</v>
      </c>
      <c r="P44">
        <v>17.832164999999996</v>
      </c>
      <c r="Q44">
        <v>9.584138952</v>
      </c>
      <c r="R44">
        <v>18.617731920000001</v>
      </c>
      <c r="S44">
        <v>11.590531920000002</v>
      </c>
      <c r="T44">
        <v>0</v>
      </c>
      <c r="U44">
        <v>62.111966400000007</v>
      </c>
      <c r="V44">
        <v>0</v>
      </c>
      <c r="W44">
        <v>0</v>
      </c>
      <c r="X44">
        <v>64.790136016187049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1.6904808000000002</v>
      </c>
      <c r="AF44">
        <v>6.1515000000000013</v>
      </c>
      <c r="AG44">
        <v>30.27980784</v>
      </c>
      <c r="AH44">
        <v>0</v>
      </c>
      <c r="AI44">
        <v>0</v>
      </c>
      <c r="AJ44">
        <v>0</v>
      </c>
      <c r="AK44">
        <v>23.299319999999998</v>
      </c>
      <c r="AL44">
        <v>0</v>
      </c>
      <c r="AM44">
        <v>0</v>
      </c>
      <c r="AN44">
        <v>0</v>
      </c>
      <c r="AO44">
        <v>0</v>
      </c>
      <c r="AP44">
        <v>2.8693375199999998</v>
      </c>
      <c r="AQ44">
        <v>0</v>
      </c>
      <c r="AR44">
        <v>10.182412800000002</v>
      </c>
      <c r="AS44">
        <v>7.0897420799999997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42.249155116214439</v>
      </c>
      <c r="BB44">
        <f t="shared" si="0"/>
        <v>931.23367692446902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512.06103940000003</v>
      </c>
      <c r="L45">
        <v>6.392496392496394</v>
      </c>
      <c r="M45">
        <v>63.774399999999993</v>
      </c>
      <c r="N45">
        <v>51.881250000000001</v>
      </c>
      <c r="O45">
        <v>73.284374999999997</v>
      </c>
      <c r="P45">
        <v>17.709899999999998</v>
      </c>
      <c r="Q45">
        <v>9.584138952</v>
      </c>
      <c r="R45">
        <v>18.617731920000001</v>
      </c>
      <c r="S45">
        <v>11.590531920000002</v>
      </c>
      <c r="T45">
        <v>0</v>
      </c>
      <c r="U45">
        <v>62.111966400000007</v>
      </c>
      <c r="V45">
        <v>0</v>
      </c>
      <c r="W45">
        <v>0</v>
      </c>
      <c r="X45">
        <v>64.790136016187049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1.6904808000000002</v>
      </c>
      <c r="AF45">
        <v>6.1515000000000013</v>
      </c>
      <c r="AG45">
        <v>30.27980784</v>
      </c>
      <c r="AH45">
        <v>0</v>
      </c>
      <c r="AI45">
        <v>0</v>
      </c>
      <c r="AJ45">
        <v>0</v>
      </c>
      <c r="AK45">
        <v>23.299319999999998</v>
      </c>
      <c r="AL45">
        <v>0</v>
      </c>
      <c r="AM45">
        <v>0</v>
      </c>
      <c r="AN45">
        <v>0</v>
      </c>
      <c r="AO45">
        <v>0</v>
      </c>
      <c r="AP45">
        <v>2.8693375199999998</v>
      </c>
      <c r="AQ45">
        <v>0</v>
      </c>
      <c r="AR45">
        <v>17.455564799999998</v>
      </c>
      <c r="AS45">
        <v>10.752775487999999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42.718479469014426</v>
      </c>
      <c r="BB45">
        <f t="shared" si="0"/>
        <v>941.57827297966901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512.06103940000003</v>
      </c>
      <c r="L46">
        <v>6.392496392496394</v>
      </c>
      <c r="M46">
        <v>63.774399999999993</v>
      </c>
      <c r="N46">
        <v>51.881250000000001</v>
      </c>
      <c r="O46">
        <v>73.284374999999997</v>
      </c>
      <c r="P46">
        <v>17.709899999999998</v>
      </c>
      <c r="Q46">
        <v>9.584138952</v>
      </c>
      <c r="R46">
        <v>18.617731920000001</v>
      </c>
      <c r="S46">
        <v>11.590531920000002</v>
      </c>
      <c r="T46">
        <v>0</v>
      </c>
      <c r="U46">
        <v>62.111966400000007</v>
      </c>
      <c r="V46">
        <v>0</v>
      </c>
      <c r="W46">
        <v>0</v>
      </c>
      <c r="X46">
        <v>64.790136016187049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1.6904808000000002</v>
      </c>
      <c r="AF46">
        <v>6.1515000000000013</v>
      </c>
      <c r="AG46">
        <v>30.27980784</v>
      </c>
      <c r="AH46">
        <v>0</v>
      </c>
      <c r="AI46">
        <v>0</v>
      </c>
      <c r="AJ46">
        <v>0</v>
      </c>
      <c r="AK46">
        <v>23.299319999999998</v>
      </c>
      <c r="AL46">
        <v>0</v>
      </c>
      <c r="AM46">
        <v>0</v>
      </c>
      <c r="AN46">
        <v>0</v>
      </c>
      <c r="AO46">
        <v>0</v>
      </c>
      <c r="AP46">
        <v>2.8693375199999998</v>
      </c>
      <c r="AQ46">
        <v>0</v>
      </c>
      <c r="AR46">
        <v>17.455564799999998</v>
      </c>
      <c r="AS46">
        <v>10.752775487999999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42.718479469014426</v>
      </c>
      <c r="BB46">
        <f t="shared" si="0"/>
        <v>941.57827297966901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512.06103940000003</v>
      </c>
      <c r="L47">
        <v>6.392496392496394</v>
      </c>
      <c r="M47">
        <v>63.774399999999993</v>
      </c>
      <c r="N47">
        <v>51.881250000000001</v>
      </c>
      <c r="O47">
        <v>73.284374999999997</v>
      </c>
      <c r="P47">
        <v>17.709899999999998</v>
      </c>
      <c r="Q47">
        <v>9.584138952</v>
      </c>
      <c r="R47">
        <v>18.617731920000001</v>
      </c>
      <c r="S47">
        <v>11.590531920000002</v>
      </c>
      <c r="T47">
        <v>0</v>
      </c>
      <c r="U47">
        <v>62.111966400000007</v>
      </c>
      <c r="V47">
        <v>0</v>
      </c>
      <c r="W47">
        <v>0</v>
      </c>
      <c r="X47">
        <v>64.790136016187049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1.6904808000000002</v>
      </c>
      <c r="AF47">
        <v>4.4427500000000002</v>
      </c>
      <c r="AG47">
        <v>30.27980784</v>
      </c>
      <c r="AH47">
        <v>0</v>
      </c>
      <c r="AI47">
        <v>0</v>
      </c>
      <c r="AJ47">
        <v>0</v>
      </c>
      <c r="AK47">
        <v>23.299319999999998</v>
      </c>
      <c r="AL47">
        <v>0</v>
      </c>
      <c r="AM47">
        <v>0</v>
      </c>
      <c r="AN47">
        <v>0</v>
      </c>
      <c r="AO47">
        <v>0</v>
      </c>
      <c r="AP47">
        <v>2.8693375199999998</v>
      </c>
      <c r="AQ47">
        <v>0</v>
      </c>
      <c r="AR47">
        <v>17.455564799999998</v>
      </c>
      <c r="AS47">
        <v>10.752775487999999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42.644319719014433</v>
      </c>
      <c r="BB47">
        <f t="shared" si="0"/>
        <v>939.94368272966904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512.06103940000003</v>
      </c>
      <c r="L48">
        <v>6.392496392496394</v>
      </c>
      <c r="M48">
        <v>63.774399999999993</v>
      </c>
      <c r="N48">
        <v>51.881250000000001</v>
      </c>
      <c r="O48">
        <v>73.284374999999997</v>
      </c>
      <c r="P48">
        <v>17.709899999999998</v>
      </c>
      <c r="Q48">
        <v>9.584138952</v>
      </c>
      <c r="R48">
        <v>18.617731920000001</v>
      </c>
      <c r="S48">
        <v>11.590531920000002</v>
      </c>
      <c r="T48">
        <v>0</v>
      </c>
      <c r="U48">
        <v>62.111966400000007</v>
      </c>
      <c r="V48">
        <v>0</v>
      </c>
      <c r="W48">
        <v>0</v>
      </c>
      <c r="X48">
        <v>64.790136016187049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1.6904808000000002</v>
      </c>
      <c r="AF48">
        <v>4.4427500000000002</v>
      </c>
      <c r="AG48">
        <v>30.27980784</v>
      </c>
      <c r="AH48">
        <v>0</v>
      </c>
      <c r="AI48">
        <v>0</v>
      </c>
      <c r="AJ48">
        <v>0</v>
      </c>
      <c r="AK48">
        <v>23.299319999999998</v>
      </c>
      <c r="AL48">
        <v>0</v>
      </c>
      <c r="AM48">
        <v>0</v>
      </c>
      <c r="AN48">
        <v>0</v>
      </c>
      <c r="AO48">
        <v>0</v>
      </c>
      <c r="AP48">
        <v>2.8693375199999998</v>
      </c>
      <c r="AQ48">
        <v>0</v>
      </c>
      <c r="AR48">
        <v>10.667289600000002</v>
      </c>
      <c r="AS48">
        <v>10.752775487999999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42.349708311814439</v>
      </c>
      <c r="BB48">
        <f t="shared" si="0"/>
        <v>933.45001893686901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512.06103940000003</v>
      </c>
      <c r="L49">
        <v>6.392496392496394</v>
      </c>
      <c r="M49">
        <v>63.774399999999993</v>
      </c>
      <c r="N49">
        <v>51.881250000000001</v>
      </c>
      <c r="O49">
        <v>73.284374999999997</v>
      </c>
      <c r="P49">
        <v>17.709899999999998</v>
      </c>
      <c r="Q49">
        <v>9.584138952</v>
      </c>
      <c r="R49">
        <v>18.617731920000001</v>
      </c>
      <c r="S49">
        <v>11.590531920000002</v>
      </c>
      <c r="T49">
        <v>0</v>
      </c>
      <c r="U49">
        <v>62.111966400000007</v>
      </c>
      <c r="V49">
        <v>0</v>
      </c>
      <c r="W49">
        <v>0</v>
      </c>
      <c r="X49">
        <v>64.790136016187049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1.6904808000000002</v>
      </c>
      <c r="AF49">
        <v>4.4427500000000002</v>
      </c>
      <c r="AG49">
        <v>30.27980784</v>
      </c>
      <c r="AH49">
        <v>0</v>
      </c>
      <c r="AI49">
        <v>0</v>
      </c>
      <c r="AJ49">
        <v>0</v>
      </c>
      <c r="AK49">
        <v>23.299319999999998</v>
      </c>
      <c r="AL49">
        <v>0</v>
      </c>
      <c r="AM49">
        <v>0</v>
      </c>
      <c r="AN49">
        <v>0</v>
      </c>
      <c r="AO49">
        <v>0</v>
      </c>
      <c r="AP49">
        <v>1.18149192</v>
      </c>
      <c r="AQ49">
        <v>0</v>
      </c>
      <c r="AR49">
        <v>8.7277823999999988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42.028177019014443</v>
      </c>
      <c r="BB49">
        <f t="shared" si="0"/>
        <v>926.3630016536689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512.06103940000003</v>
      </c>
      <c r="L50">
        <v>5.894949494949496</v>
      </c>
      <c r="M50">
        <v>63.774399999999993</v>
      </c>
      <c r="N50">
        <v>51.881250000000001</v>
      </c>
      <c r="O50">
        <v>73.284374999999997</v>
      </c>
      <c r="P50">
        <v>17.709899999999998</v>
      </c>
      <c r="Q50">
        <v>9.584138952</v>
      </c>
      <c r="R50">
        <v>18.617731920000001</v>
      </c>
      <c r="S50">
        <v>11.590531920000002</v>
      </c>
      <c r="T50">
        <v>0</v>
      </c>
      <c r="U50">
        <v>62.111966400000007</v>
      </c>
      <c r="V50">
        <v>0</v>
      </c>
      <c r="W50">
        <v>0</v>
      </c>
      <c r="X50">
        <v>64.790136016187049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1.6904808000000002</v>
      </c>
      <c r="AF50">
        <v>4.4427500000000002</v>
      </c>
      <c r="AG50">
        <v>30.27980784</v>
      </c>
      <c r="AH50">
        <v>0</v>
      </c>
      <c r="AI50">
        <v>0</v>
      </c>
      <c r="AJ50">
        <v>0</v>
      </c>
      <c r="AK50">
        <v>23.299319999999998</v>
      </c>
      <c r="AL50">
        <v>0</v>
      </c>
      <c r="AM50">
        <v>0</v>
      </c>
      <c r="AN50">
        <v>0</v>
      </c>
      <c r="AO50">
        <v>0</v>
      </c>
      <c r="AP50">
        <v>1.18149192</v>
      </c>
      <c r="AQ50">
        <v>0</v>
      </c>
      <c r="AR50">
        <v>8.7277823999999988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42.006583483660911</v>
      </c>
      <c r="BB50">
        <f t="shared" si="0"/>
        <v>925.88704829147559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512.08580659999984</v>
      </c>
      <c r="L51">
        <v>6.4069264069264085</v>
      </c>
      <c r="M51">
        <v>63.774399999999993</v>
      </c>
      <c r="N51">
        <v>51.881250000000001</v>
      </c>
      <c r="O51">
        <v>73.284374999999997</v>
      </c>
      <c r="P51">
        <v>17.709899999999998</v>
      </c>
      <c r="Q51">
        <v>9.584138952</v>
      </c>
      <c r="R51">
        <v>18.617731920000001</v>
      </c>
      <c r="S51">
        <v>11.590531920000002</v>
      </c>
      <c r="T51">
        <v>0</v>
      </c>
      <c r="U51">
        <v>62.111966400000007</v>
      </c>
      <c r="V51">
        <v>0</v>
      </c>
      <c r="W51">
        <v>0</v>
      </c>
      <c r="X51">
        <v>64.790136016187049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1.6904808000000002</v>
      </c>
      <c r="AF51">
        <v>4.4427500000000002</v>
      </c>
      <c r="AG51">
        <v>30.27980784</v>
      </c>
      <c r="AH51">
        <v>0</v>
      </c>
      <c r="AI51">
        <v>0</v>
      </c>
      <c r="AJ51">
        <v>0</v>
      </c>
      <c r="AK51">
        <v>23.299319999999998</v>
      </c>
      <c r="AL51">
        <v>8.6689999999999987</v>
      </c>
      <c r="AM51">
        <v>0</v>
      </c>
      <c r="AN51">
        <v>0</v>
      </c>
      <c r="AO51">
        <v>0</v>
      </c>
      <c r="AP51">
        <v>1.18149192</v>
      </c>
      <c r="AQ51">
        <v>0</v>
      </c>
      <c r="AR51">
        <v>8.7277823999999988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42.406112867640537</v>
      </c>
      <c r="BB51">
        <f t="shared" si="0"/>
        <v>934.69326301947274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512.08580659999984</v>
      </c>
      <c r="L52">
        <v>6.4069264069264085</v>
      </c>
      <c r="M52">
        <v>63.774399999999993</v>
      </c>
      <c r="N52">
        <v>51.881250000000001</v>
      </c>
      <c r="O52">
        <v>73.284374999999997</v>
      </c>
      <c r="P52">
        <v>17.709899999999998</v>
      </c>
      <c r="Q52">
        <v>9.584138952</v>
      </c>
      <c r="R52">
        <v>18.617731920000001</v>
      </c>
      <c r="S52">
        <v>11.590531920000002</v>
      </c>
      <c r="T52">
        <v>0</v>
      </c>
      <c r="U52">
        <v>62.111966400000007</v>
      </c>
      <c r="V52">
        <v>0</v>
      </c>
      <c r="W52">
        <v>0</v>
      </c>
      <c r="X52">
        <v>64.790136016187049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1.6904808000000002</v>
      </c>
      <c r="AF52">
        <v>4.4427500000000002</v>
      </c>
      <c r="AG52">
        <v>30.27980784</v>
      </c>
      <c r="AH52">
        <v>0</v>
      </c>
      <c r="AI52">
        <v>0</v>
      </c>
      <c r="AJ52">
        <v>0</v>
      </c>
      <c r="AK52">
        <v>23.299319999999998</v>
      </c>
      <c r="AL52">
        <v>8.6689999999999987</v>
      </c>
      <c r="AM52">
        <v>0</v>
      </c>
      <c r="AN52">
        <v>0</v>
      </c>
      <c r="AO52">
        <v>0</v>
      </c>
      <c r="AP52">
        <v>1.18149192</v>
      </c>
      <c r="AQ52">
        <v>0</v>
      </c>
      <c r="AR52">
        <v>8.7277823999999988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42.406112867640537</v>
      </c>
      <c r="BB52">
        <f t="shared" si="0"/>
        <v>934.69326301947274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512.08580659999984</v>
      </c>
      <c r="L53">
        <v>6.4069264069264085</v>
      </c>
      <c r="M53">
        <v>63.774399999999993</v>
      </c>
      <c r="N53">
        <v>51.881250000000001</v>
      </c>
      <c r="O53">
        <v>73.284374999999997</v>
      </c>
      <c r="P53">
        <v>17.709899999999998</v>
      </c>
      <c r="Q53">
        <v>9.584138952</v>
      </c>
      <c r="R53">
        <v>18.617731920000001</v>
      </c>
      <c r="S53">
        <v>11.590531920000002</v>
      </c>
      <c r="T53">
        <v>0</v>
      </c>
      <c r="U53">
        <v>62.111966400000007</v>
      </c>
      <c r="V53">
        <v>0</v>
      </c>
      <c r="W53">
        <v>0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1.6904808000000002</v>
      </c>
      <c r="AF53">
        <v>4.4427500000000002</v>
      </c>
      <c r="AG53">
        <v>30.27980784</v>
      </c>
      <c r="AH53">
        <v>0</v>
      </c>
      <c r="AI53">
        <v>0</v>
      </c>
      <c r="AJ53">
        <v>0</v>
      </c>
      <c r="AK53">
        <v>23.299319999999998</v>
      </c>
      <c r="AL53">
        <v>8.6689999999999987</v>
      </c>
      <c r="AM53">
        <v>0</v>
      </c>
      <c r="AN53">
        <v>0</v>
      </c>
      <c r="AO53">
        <v>0</v>
      </c>
      <c r="AP53">
        <v>1.18149192</v>
      </c>
      <c r="AQ53">
        <v>0</v>
      </c>
      <c r="AR53">
        <v>8.7277823999999988</v>
      </c>
      <c r="AS53">
        <v>6.9715797120000005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42.406112867640537</v>
      </c>
      <c r="BB53">
        <f t="shared" si="0"/>
        <v>934.69326301947274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512.08580659999984</v>
      </c>
      <c r="L54">
        <v>5.8883116883116884</v>
      </c>
      <c r="M54">
        <v>63.774399999999993</v>
      </c>
      <c r="N54">
        <v>51.881250000000001</v>
      </c>
      <c r="O54">
        <v>73.284374999999997</v>
      </c>
      <c r="P54">
        <v>17.709899999999998</v>
      </c>
      <c r="Q54">
        <v>7.9547069519999996</v>
      </c>
      <c r="R54">
        <v>15.496293600000003</v>
      </c>
      <c r="S54">
        <v>9.8543304000000003</v>
      </c>
      <c r="T54">
        <v>0</v>
      </c>
      <c r="U54">
        <v>62.111966400000007</v>
      </c>
      <c r="V54">
        <v>0</v>
      </c>
      <c r="W54">
        <v>0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1.6904808000000002</v>
      </c>
      <c r="AF54">
        <v>4.4427500000000002</v>
      </c>
      <c r="AG54">
        <v>30.27980784</v>
      </c>
      <c r="AH54">
        <v>0</v>
      </c>
      <c r="AI54">
        <v>0</v>
      </c>
      <c r="AJ54">
        <v>0</v>
      </c>
      <c r="AK54">
        <v>23.299319999999998</v>
      </c>
      <c r="AL54">
        <v>8.6689999999999987</v>
      </c>
      <c r="AM54">
        <v>0</v>
      </c>
      <c r="AN54">
        <v>0</v>
      </c>
      <c r="AO54">
        <v>0</v>
      </c>
      <c r="AP54">
        <v>1.18149192</v>
      </c>
      <c r="AQ54">
        <v>0</v>
      </c>
      <c r="AR54">
        <v>8.7277823999999988</v>
      </c>
      <c r="AS54">
        <v>6.9715797120000005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42.102066369652654</v>
      </c>
      <c r="BB54">
        <f t="shared" si="0"/>
        <v>927.99162295884594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512.08580659999984</v>
      </c>
      <c r="L55">
        <v>5.4265512265512275</v>
      </c>
      <c r="M55">
        <v>63.774399999999993</v>
      </c>
      <c r="N55">
        <v>51.881250000000001</v>
      </c>
      <c r="O55">
        <v>73.284374999999997</v>
      </c>
      <c r="P55">
        <v>17.709899999999998</v>
      </c>
      <c r="Q55">
        <v>7.9547069519999996</v>
      </c>
      <c r="R55">
        <v>15.496293600000003</v>
      </c>
      <c r="S55">
        <v>9.8543304000000003</v>
      </c>
      <c r="T55">
        <v>0</v>
      </c>
      <c r="U55">
        <v>62.111966400000007</v>
      </c>
      <c r="V55">
        <v>0</v>
      </c>
      <c r="W55">
        <v>0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1.6904808000000002</v>
      </c>
      <c r="AF55">
        <v>4.4427500000000002</v>
      </c>
      <c r="AG55">
        <v>30.27980784</v>
      </c>
      <c r="AH55">
        <v>0</v>
      </c>
      <c r="AI55">
        <v>0</v>
      </c>
      <c r="AJ55">
        <v>0</v>
      </c>
      <c r="AK55">
        <v>23.299319999999998</v>
      </c>
      <c r="AL55">
        <v>8.6689999999999987</v>
      </c>
      <c r="AM55">
        <v>0</v>
      </c>
      <c r="AN55">
        <v>0</v>
      </c>
      <c r="AO55">
        <v>0</v>
      </c>
      <c r="AP55">
        <v>1.18149192</v>
      </c>
      <c r="AQ55">
        <v>0</v>
      </c>
      <c r="AR55">
        <v>10.667289600000002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42.166200402412258</v>
      </c>
      <c r="BB55">
        <f t="shared" si="0"/>
        <v>929.40523566432591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446.06241939999995</v>
      </c>
      <c r="L56">
        <v>4.6329004329004331</v>
      </c>
      <c r="M56">
        <v>63.774399999999993</v>
      </c>
      <c r="N56">
        <v>51.881250000000001</v>
      </c>
      <c r="O56">
        <v>73.284374999999997</v>
      </c>
      <c r="P56">
        <v>17.709899999999998</v>
      </c>
      <c r="Q56">
        <v>7.9547069519999996</v>
      </c>
      <c r="R56">
        <v>15.496293600000003</v>
      </c>
      <c r="S56">
        <v>9.849938400000001</v>
      </c>
      <c r="T56">
        <v>0</v>
      </c>
      <c r="U56">
        <v>62.111966400000007</v>
      </c>
      <c r="V56">
        <v>0</v>
      </c>
      <c r="W56">
        <v>0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1.6904808000000002</v>
      </c>
      <c r="AF56">
        <v>4.4427500000000002</v>
      </c>
      <c r="AG56">
        <v>30.27980784</v>
      </c>
      <c r="AH56">
        <v>0</v>
      </c>
      <c r="AI56">
        <v>0</v>
      </c>
      <c r="AJ56">
        <v>0</v>
      </c>
      <c r="AK56">
        <v>23.299319999999998</v>
      </c>
      <c r="AL56">
        <v>8.6689999999999987</v>
      </c>
      <c r="AM56">
        <v>0</v>
      </c>
      <c r="AN56">
        <v>0</v>
      </c>
      <c r="AO56">
        <v>0</v>
      </c>
      <c r="AP56">
        <v>1.18149192</v>
      </c>
      <c r="AQ56">
        <v>0</v>
      </c>
      <c r="AR56">
        <v>10.667289600000002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39.266150251167971</v>
      </c>
      <c r="BB56">
        <f t="shared" si="0"/>
        <v>865.48385582191963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452.38103939999991</v>
      </c>
      <c r="L57">
        <v>4.8349206349206355</v>
      </c>
      <c r="M57">
        <v>63.774399999999993</v>
      </c>
      <c r="N57">
        <v>51.881250000000001</v>
      </c>
      <c r="O57">
        <v>73.284374999999997</v>
      </c>
      <c r="P57">
        <v>17.709899999999998</v>
      </c>
      <c r="Q57">
        <v>7.9547069519999996</v>
      </c>
      <c r="R57">
        <v>15.496293600000003</v>
      </c>
      <c r="S57">
        <v>9.849938400000001</v>
      </c>
      <c r="T57">
        <v>0</v>
      </c>
      <c r="U57">
        <v>62.111966400000007</v>
      </c>
      <c r="V57">
        <v>0</v>
      </c>
      <c r="W57">
        <v>0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1.6904808000000002</v>
      </c>
      <c r="AF57">
        <v>4.4427500000000002</v>
      </c>
      <c r="AG57">
        <v>30.27980784</v>
      </c>
      <c r="AH57">
        <v>0</v>
      </c>
      <c r="AI57">
        <v>0</v>
      </c>
      <c r="AJ57">
        <v>0</v>
      </c>
      <c r="AK57">
        <v>23.299319999999998</v>
      </c>
      <c r="AL57">
        <v>7.8020999999999985</v>
      </c>
      <c r="AM57">
        <v>0</v>
      </c>
      <c r="AN57">
        <v>0</v>
      </c>
      <c r="AO57">
        <v>0</v>
      </c>
      <c r="AP57">
        <v>1.18149192</v>
      </c>
      <c r="AQ57">
        <v>0</v>
      </c>
      <c r="AR57">
        <v>10.667289600000002</v>
      </c>
      <c r="AS57">
        <v>6.9715797120000005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39.511522426727367</v>
      </c>
      <c r="BB57">
        <f t="shared" si="0"/>
        <v>870.89222384838035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452.38103939999991</v>
      </c>
      <c r="L58">
        <v>5.3111111111111109</v>
      </c>
      <c r="M58">
        <v>63.774399999999993</v>
      </c>
      <c r="N58">
        <v>51.881250000000001</v>
      </c>
      <c r="O58">
        <v>73.284374999999997</v>
      </c>
      <c r="P58">
        <v>17.709899999999998</v>
      </c>
      <c r="Q58">
        <v>7.9547069519999996</v>
      </c>
      <c r="R58">
        <v>15.496293600000003</v>
      </c>
      <c r="S58">
        <v>9.8543304000000003</v>
      </c>
      <c r="T58">
        <v>0</v>
      </c>
      <c r="U58">
        <v>62.111966400000007</v>
      </c>
      <c r="V58">
        <v>0</v>
      </c>
      <c r="W58">
        <v>0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1.6904808000000002</v>
      </c>
      <c r="AF58">
        <v>4.4427500000000002</v>
      </c>
      <c r="AG58">
        <v>30.27980784</v>
      </c>
      <c r="AH58">
        <v>0</v>
      </c>
      <c r="AI58">
        <v>0</v>
      </c>
      <c r="AJ58">
        <v>0</v>
      </c>
      <c r="AK58">
        <v>23.299319999999998</v>
      </c>
      <c r="AL58">
        <v>7.8020999999999985</v>
      </c>
      <c r="AM58">
        <v>0</v>
      </c>
      <c r="AN58">
        <v>0</v>
      </c>
      <c r="AO58">
        <v>0</v>
      </c>
      <c r="AP58">
        <v>1.18149192</v>
      </c>
      <c r="AQ58">
        <v>0</v>
      </c>
      <c r="AR58">
        <v>10.667289600000002</v>
      </c>
      <c r="AS58">
        <v>6.9715797120000005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39.532379706194035</v>
      </c>
      <c r="BB58">
        <f t="shared" si="0"/>
        <v>871.35194904510399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452.3048728</v>
      </c>
      <c r="L59">
        <v>5.4554112554112555</v>
      </c>
      <c r="M59">
        <v>63.774399999999993</v>
      </c>
      <c r="N59">
        <v>51.881250000000001</v>
      </c>
      <c r="O59">
        <v>73.284374999999997</v>
      </c>
      <c r="P59">
        <v>17.831404240000001</v>
      </c>
      <c r="Q59">
        <v>7.9547069519999996</v>
      </c>
      <c r="R59">
        <v>15.496293600000003</v>
      </c>
      <c r="S59">
        <v>9.8543304000000003</v>
      </c>
      <c r="T59">
        <v>0</v>
      </c>
      <c r="U59">
        <v>62.111966400000007</v>
      </c>
      <c r="V59">
        <v>0</v>
      </c>
      <c r="W59">
        <v>0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6.1984295999999999</v>
      </c>
      <c r="AF59">
        <v>4.4427500000000002</v>
      </c>
      <c r="AG59">
        <v>30.27980784</v>
      </c>
      <c r="AH59">
        <v>0</v>
      </c>
      <c r="AI59">
        <v>0</v>
      </c>
      <c r="AJ59">
        <v>0</v>
      </c>
      <c r="AK59">
        <v>23.299319999999998</v>
      </c>
      <c r="AL59">
        <v>7.8020999999999985</v>
      </c>
      <c r="AM59">
        <v>0</v>
      </c>
      <c r="AN59">
        <v>0</v>
      </c>
      <c r="AO59">
        <v>0</v>
      </c>
      <c r="AP59">
        <v>1.4627995200000001</v>
      </c>
      <c r="AQ59">
        <v>0</v>
      </c>
      <c r="AR59">
        <v>10.667289600000002</v>
      </c>
      <c r="AS59">
        <v>6.9715797120000005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39.748463753656701</v>
      </c>
      <c r="BB59">
        <f t="shared" si="0"/>
        <v>876.11475918194174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493.96151279999992</v>
      </c>
      <c r="L60">
        <v>5.5275613275613269</v>
      </c>
      <c r="M60">
        <v>63.774399999999993</v>
      </c>
      <c r="N60">
        <v>51.881250000000001</v>
      </c>
      <c r="O60">
        <v>73.284374999999997</v>
      </c>
      <c r="P60">
        <v>17.831404240000001</v>
      </c>
      <c r="Q60">
        <v>7.9547069519999996</v>
      </c>
      <c r="R60">
        <v>15.496293600000003</v>
      </c>
      <c r="S60">
        <v>9.8543304000000003</v>
      </c>
      <c r="T60">
        <v>0</v>
      </c>
      <c r="U60">
        <v>62.111966400000007</v>
      </c>
      <c r="V60">
        <v>0</v>
      </c>
      <c r="W60">
        <v>0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6.1984295999999999</v>
      </c>
      <c r="AF60">
        <v>4.4427500000000002</v>
      </c>
      <c r="AG60">
        <v>30.27980784</v>
      </c>
      <c r="AH60">
        <v>0</v>
      </c>
      <c r="AI60">
        <v>0</v>
      </c>
      <c r="AJ60">
        <v>0</v>
      </c>
      <c r="AK60">
        <v>23.299319999999998</v>
      </c>
      <c r="AL60">
        <v>17.337999999999997</v>
      </c>
      <c r="AM60">
        <v>0</v>
      </c>
      <c r="AN60">
        <v>0</v>
      </c>
      <c r="AO60">
        <v>0</v>
      </c>
      <c r="AP60">
        <v>1.4627995200000001</v>
      </c>
      <c r="AQ60">
        <v>0</v>
      </c>
      <c r="AR60">
        <v>10.667289600000002</v>
      </c>
      <c r="AS60">
        <v>6.9715797120000005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41.973351451996194</v>
      </c>
      <c r="BB60">
        <f t="shared" si="0"/>
        <v>925.15456155575214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466.80711279999997</v>
      </c>
      <c r="L61">
        <v>5.4987012987012989</v>
      </c>
      <c r="M61">
        <v>63.774399999999993</v>
      </c>
      <c r="N61">
        <v>51.881250000000001</v>
      </c>
      <c r="O61">
        <v>73.284374999999997</v>
      </c>
      <c r="P61">
        <v>17.831404240000001</v>
      </c>
      <c r="Q61">
        <v>7.9547069519999996</v>
      </c>
      <c r="R61">
        <v>15.496293600000003</v>
      </c>
      <c r="S61">
        <v>9.8543304000000003</v>
      </c>
      <c r="T61">
        <v>0</v>
      </c>
      <c r="U61">
        <v>62.111966400000007</v>
      </c>
      <c r="V61">
        <v>0</v>
      </c>
      <c r="W61">
        <v>0</v>
      </c>
      <c r="X61">
        <v>64.790136016187049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6.1984295999999999</v>
      </c>
      <c r="AF61">
        <v>4.4427500000000002</v>
      </c>
      <c r="AG61">
        <v>30.27980784</v>
      </c>
      <c r="AH61">
        <v>0</v>
      </c>
      <c r="AI61">
        <v>0</v>
      </c>
      <c r="AJ61">
        <v>0</v>
      </c>
      <c r="AK61">
        <v>23.299319999999998</v>
      </c>
      <c r="AL61">
        <v>39.877399999999994</v>
      </c>
      <c r="AM61">
        <v>0</v>
      </c>
      <c r="AN61">
        <v>0</v>
      </c>
      <c r="AO61">
        <v>0</v>
      </c>
      <c r="AP61">
        <v>1.4627995200000001</v>
      </c>
      <c r="AQ61">
        <v>0</v>
      </c>
      <c r="AR61">
        <v>10.667289600000002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41.771808075951981</v>
      </c>
      <c r="BB61">
        <f t="shared" si="0"/>
        <v>920.71224490293639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466.80711279999997</v>
      </c>
      <c r="L62">
        <v>5.4409812409812419</v>
      </c>
      <c r="M62">
        <v>63.774399999999993</v>
      </c>
      <c r="N62">
        <v>51.881250000000001</v>
      </c>
      <c r="O62">
        <v>73.284374999999997</v>
      </c>
      <c r="P62">
        <v>17.831404240000001</v>
      </c>
      <c r="Q62">
        <v>7.9547069519999996</v>
      </c>
      <c r="R62">
        <v>15.496293600000003</v>
      </c>
      <c r="S62">
        <v>9.8543304000000003</v>
      </c>
      <c r="T62">
        <v>0</v>
      </c>
      <c r="U62">
        <v>62.111966400000007</v>
      </c>
      <c r="V62">
        <v>0</v>
      </c>
      <c r="W62">
        <v>0</v>
      </c>
      <c r="X62">
        <v>64.790136016187049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6.1984295999999999</v>
      </c>
      <c r="AF62">
        <v>4.4427500000000002</v>
      </c>
      <c r="AG62">
        <v>30.27980784</v>
      </c>
      <c r="AH62">
        <v>0</v>
      </c>
      <c r="AI62">
        <v>0</v>
      </c>
      <c r="AJ62">
        <v>0</v>
      </c>
      <c r="AK62">
        <v>23.299319999999998</v>
      </c>
      <c r="AL62">
        <v>39.877399999999994</v>
      </c>
      <c r="AM62">
        <v>0</v>
      </c>
      <c r="AN62">
        <v>0</v>
      </c>
      <c r="AO62">
        <v>0</v>
      </c>
      <c r="AP62">
        <v>1.4627995200000001</v>
      </c>
      <c r="AQ62">
        <v>0</v>
      </c>
      <c r="AR62">
        <v>10.667289600000002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41.769303025446931</v>
      </c>
      <c r="BB62">
        <f t="shared" si="0"/>
        <v>920.65702989572139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466.80711279999997</v>
      </c>
      <c r="L63">
        <v>5.4554112554112555</v>
      </c>
      <c r="M63">
        <v>63.774399999999993</v>
      </c>
      <c r="N63">
        <v>51.881250000000001</v>
      </c>
      <c r="O63">
        <v>73.284374999999997</v>
      </c>
      <c r="P63">
        <v>17.831404240000001</v>
      </c>
      <c r="Q63">
        <v>7.9547069519999996</v>
      </c>
      <c r="R63">
        <v>15.496293600000003</v>
      </c>
      <c r="S63">
        <v>9.8543304000000003</v>
      </c>
      <c r="T63">
        <v>0</v>
      </c>
      <c r="U63">
        <v>62.111966400000007</v>
      </c>
      <c r="V63">
        <v>0</v>
      </c>
      <c r="W63">
        <v>0</v>
      </c>
      <c r="X63">
        <v>64.790136016187049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6.1984295999999999</v>
      </c>
      <c r="AF63">
        <v>4.4427500000000002</v>
      </c>
      <c r="AG63">
        <v>30.27980784</v>
      </c>
      <c r="AH63">
        <v>0</v>
      </c>
      <c r="AI63">
        <v>0</v>
      </c>
      <c r="AJ63">
        <v>0</v>
      </c>
      <c r="AK63">
        <v>23.299319999999998</v>
      </c>
      <c r="AL63">
        <v>39.877399999999994</v>
      </c>
      <c r="AM63">
        <v>0</v>
      </c>
      <c r="AN63">
        <v>0</v>
      </c>
      <c r="AO63">
        <v>0</v>
      </c>
      <c r="AP63">
        <v>1.4627995200000001</v>
      </c>
      <c r="AQ63">
        <v>0</v>
      </c>
      <c r="AR63">
        <v>10.667289600000002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41.7699292880732</v>
      </c>
      <c r="BB63">
        <f t="shared" si="0"/>
        <v>920.67083364752511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466.80711279999997</v>
      </c>
      <c r="L64">
        <v>5.4698412698412708</v>
      </c>
      <c r="M64">
        <v>63.774399999999993</v>
      </c>
      <c r="N64">
        <v>51.881250000000001</v>
      </c>
      <c r="O64">
        <v>73.284374999999997</v>
      </c>
      <c r="P64">
        <v>17.831404240000001</v>
      </c>
      <c r="Q64">
        <v>7.9547069519999996</v>
      </c>
      <c r="R64">
        <v>15.496293600000003</v>
      </c>
      <c r="S64">
        <v>9.8543304000000003</v>
      </c>
      <c r="T64">
        <v>0</v>
      </c>
      <c r="U64">
        <v>62.111966400000007</v>
      </c>
      <c r="V64">
        <v>0</v>
      </c>
      <c r="W64">
        <v>0</v>
      </c>
      <c r="X64">
        <v>64.790136016187049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6.1984295999999999</v>
      </c>
      <c r="AF64">
        <v>4.4427500000000002</v>
      </c>
      <c r="AG64">
        <v>30.27980784</v>
      </c>
      <c r="AH64">
        <v>0</v>
      </c>
      <c r="AI64">
        <v>0</v>
      </c>
      <c r="AJ64">
        <v>0</v>
      </c>
      <c r="AK64">
        <v>23.299319999999998</v>
      </c>
      <c r="AL64">
        <v>17.337999999999997</v>
      </c>
      <c r="AM64">
        <v>0</v>
      </c>
      <c r="AN64">
        <v>0</v>
      </c>
      <c r="AO64">
        <v>0</v>
      </c>
      <c r="AP64">
        <v>1.4627995200000001</v>
      </c>
      <c r="AQ64">
        <v>0</v>
      </c>
      <c r="AR64">
        <v>10.667289600000002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40.792345441491193</v>
      </c>
      <c r="BB64">
        <f t="shared" si="0"/>
        <v>899.12344750853708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466.80711279999997</v>
      </c>
      <c r="L65">
        <v>5.4698412698412708</v>
      </c>
      <c r="M65">
        <v>63.774399999999993</v>
      </c>
      <c r="N65">
        <v>51.881250000000001</v>
      </c>
      <c r="O65">
        <v>73.284374999999997</v>
      </c>
      <c r="P65">
        <v>17.831404240000001</v>
      </c>
      <c r="Q65">
        <v>7.9547069519999996</v>
      </c>
      <c r="R65">
        <v>15.496293600000003</v>
      </c>
      <c r="S65">
        <v>9.8543304000000003</v>
      </c>
      <c r="T65">
        <v>0</v>
      </c>
      <c r="U65">
        <v>62.111966400000007</v>
      </c>
      <c r="V65">
        <v>0</v>
      </c>
      <c r="W65">
        <v>0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6.1984295999999999</v>
      </c>
      <c r="AF65">
        <v>4.4427500000000002</v>
      </c>
      <c r="AG65">
        <v>30.27980784</v>
      </c>
      <c r="AH65">
        <v>0</v>
      </c>
      <c r="AI65">
        <v>0</v>
      </c>
      <c r="AJ65">
        <v>0</v>
      </c>
      <c r="AK65">
        <v>23.299319999999998</v>
      </c>
      <c r="AL65">
        <v>7.8020999999999985</v>
      </c>
      <c r="AM65">
        <v>0</v>
      </c>
      <c r="AN65">
        <v>0</v>
      </c>
      <c r="AO65">
        <v>0</v>
      </c>
      <c r="AP65">
        <v>2.0254147200000001</v>
      </c>
      <c r="AQ65">
        <v>0</v>
      </c>
      <c r="AR65">
        <v>10.667289600000002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40.402904556282934</v>
      </c>
      <c r="BB65">
        <f t="shared" si="0"/>
        <v>890.53960359374537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466.80711279999997</v>
      </c>
      <c r="L66">
        <v>5.628571428571429</v>
      </c>
      <c r="M66">
        <v>63.774399999999993</v>
      </c>
      <c r="N66">
        <v>51.881250000000001</v>
      </c>
      <c r="O66">
        <v>73.284374999999997</v>
      </c>
      <c r="P66">
        <v>17.831404240000001</v>
      </c>
      <c r="Q66">
        <v>7.9547069519999996</v>
      </c>
      <c r="R66">
        <v>15.496293600000003</v>
      </c>
      <c r="S66">
        <v>9.8543304000000003</v>
      </c>
      <c r="T66">
        <v>0</v>
      </c>
      <c r="U66">
        <v>62.111966400000007</v>
      </c>
      <c r="V66">
        <v>0</v>
      </c>
      <c r="W66">
        <v>0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6.1984295999999999</v>
      </c>
      <c r="AF66">
        <v>4.4427500000000002</v>
      </c>
      <c r="AG66">
        <v>30.27980784</v>
      </c>
      <c r="AH66">
        <v>0</v>
      </c>
      <c r="AI66">
        <v>0</v>
      </c>
      <c r="AJ66">
        <v>0</v>
      </c>
      <c r="AK66">
        <v>23.299319999999998</v>
      </c>
      <c r="AL66">
        <v>7.8020999999999985</v>
      </c>
      <c r="AM66">
        <v>0</v>
      </c>
      <c r="AN66">
        <v>0</v>
      </c>
      <c r="AO66">
        <v>0</v>
      </c>
      <c r="AP66">
        <v>2.0254147200000001</v>
      </c>
      <c r="AQ66">
        <v>0</v>
      </c>
      <c r="AR66">
        <v>10.667289600000002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40.409793445171829</v>
      </c>
      <c r="BB66">
        <f t="shared" si="0"/>
        <v>890.69144486358664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466.80711279999997</v>
      </c>
      <c r="L67">
        <v>5.7151515151515149</v>
      </c>
      <c r="M67">
        <v>63.774399999999993</v>
      </c>
      <c r="N67">
        <v>51.881250000000001</v>
      </c>
      <c r="O67">
        <v>73.284374999999997</v>
      </c>
      <c r="P67">
        <v>17.831404240000001</v>
      </c>
      <c r="Q67">
        <v>7.9547069519999996</v>
      </c>
      <c r="R67">
        <v>15.496293600000003</v>
      </c>
      <c r="S67">
        <v>9.8543304000000003</v>
      </c>
      <c r="T67">
        <v>0</v>
      </c>
      <c r="U67">
        <v>62.111966400000007</v>
      </c>
      <c r="V67">
        <v>0</v>
      </c>
      <c r="W67">
        <v>0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6.1984295999999999</v>
      </c>
      <c r="AF67">
        <v>4.4427500000000002</v>
      </c>
      <c r="AG67">
        <v>30.27980784</v>
      </c>
      <c r="AH67">
        <v>0</v>
      </c>
      <c r="AI67">
        <v>0</v>
      </c>
      <c r="AJ67">
        <v>0</v>
      </c>
      <c r="AK67">
        <v>23.299319999999998</v>
      </c>
      <c r="AL67">
        <v>7.8020999999999985</v>
      </c>
      <c r="AM67">
        <v>0</v>
      </c>
      <c r="AN67">
        <v>0</v>
      </c>
      <c r="AO67">
        <v>0</v>
      </c>
      <c r="AP67">
        <v>2.8693375199999998</v>
      </c>
      <c r="AQ67">
        <v>10.393460000000001</v>
      </c>
      <c r="AR67">
        <v>17.698003200000002</v>
      </c>
      <c r="AS67">
        <v>10.04380128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41.339721521399241</v>
      </c>
      <c r="BB67">
        <f t="shared" si="0"/>
        <v>911.18841484193945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466.80711279999997</v>
      </c>
      <c r="L68">
        <v>5.845021645021645</v>
      </c>
      <c r="M68">
        <v>63.774399999999993</v>
      </c>
      <c r="N68">
        <v>51.881250000000001</v>
      </c>
      <c r="O68">
        <v>73.284374999999997</v>
      </c>
      <c r="P68">
        <v>17.831404240000001</v>
      </c>
      <c r="Q68">
        <v>7.9547069519999996</v>
      </c>
      <c r="R68">
        <v>15.496293600000003</v>
      </c>
      <c r="S68">
        <v>9.8543304000000003</v>
      </c>
      <c r="T68">
        <v>0</v>
      </c>
      <c r="U68">
        <v>62.111966400000007</v>
      </c>
      <c r="V68">
        <v>0</v>
      </c>
      <c r="W68">
        <v>0</v>
      </c>
      <c r="X68">
        <v>64.790136016187049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6.1984295999999999</v>
      </c>
      <c r="AF68">
        <v>4.4427500000000002</v>
      </c>
      <c r="AG68">
        <v>30.27980784</v>
      </c>
      <c r="AH68">
        <v>0</v>
      </c>
      <c r="AI68">
        <v>0</v>
      </c>
      <c r="AJ68">
        <v>0</v>
      </c>
      <c r="AK68">
        <v>23.299319999999998</v>
      </c>
      <c r="AL68">
        <v>7.8020999999999985</v>
      </c>
      <c r="AM68">
        <v>0</v>
      </c>
      <c r="AN68">
        <v>0</v>
      </c>
      <c r="AO68">
        <v>0</v>
      </c>
      <c r="AP68">
        <v>0.90018432000000004</v>
      </c>
      <c r="AQ68">
        <v>20.524899999999999</v>
      </c>
      <c r="AR68">
        <v>17.698003200000002</v>
      </c>
      <c r="AS68">
        <v>10.04380128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41.699600810965762</v>
      </c>
      <c r="BB68">
        <f t="shared" ref="BB68:BB99" si="1">SUM(B68:AZ68)-BA68</f>
        <v>919.12069248224304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466.80711279999997</v>
      </c>
      <c r="L69">
        <v>5.8883116883116884</v>
      </c>
      <c r="M69">
        <v>63.774399999999993</v>
      </c>
      <c r="N69">
        <v>51.881250000000001</v>
      </c>
      <c r="O69">
        <v>73.284374999999997</v>
      </c>
      <c r="P69">
        <v>17.831404240000001</v>
      </c>
      <c r="Q69">
        <v>9.584138952</v>
      </c>
      <c r="R69">
        <v>18.617731920000001</v>
      </c>
      <c r="S69">
        <v>11.590531920000002</v>
      </c>
      <c r="T69">
        <v>0</v>
      </c>
      <c r="U69">
        <v>62.111966400000007</v>
      </c>
      <c r="V69">
        <v>0</v>
      </c>
      <c r="W69">
        <v>0</v>
      </c>
      <c r="X69">
        <v>64.790136016187049</v>
      </c>
      <c r="Y69">
        <v>0</v>
      </c>
      <c r="Z69">
        <v>0</v>
      </c>
      <c r="AA69">
        <v>0</v>
      </c>
      <c r="AB69">
        <v>0</v>
      </c>
      <c r="AC69">
        <v>4.2505073280000003</v>
      </c>
      <c r="AD69">
        <v>0</v>
      </c>
      <c r="AE69">
        <v>6.1984295999999999</v>
      </c>
      <c r="AF69">
        <v>4.4427500000000002</v>
      </c>
      <c r="AG69">
        <v>30.27980784</v>
      </c>
      <c r="AH69">
        <v>8.3184480000000018</v>
      </c>
      <c r="AI69">
        <v>0</v>
      </c>
      <c r="AJ69">
        <v>0</v>
      </c>
      <c r="AK69">
        <v>23.299319999999998</v>
      </c>
      <c r="AL69">
        <v>7.8020999999999985</v>
      </c>
      <c r="AM69">
        <v>0</v>
      </c>
      <c r="AN69">
        <v>0</v>
      </c>
      <c r="AO69">
        <v>0</v>
      </c>
      <c r="AP69">
        <v>0.45009216000000002</v>
      </c>
      <c r="AQ69">
        <v>20.524899999999999</v>
      </c>
      <c r="AR69">
        <v>17.698003200000002</v>
      </c>
      <c r="AS69">
        <v>10.04380128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42.508976468444558</v>
      </c>
      <c r="BB69">
        <f t="shared" si="1"/>
        <v>936.96054187605432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466.80711279999997</v>
      </c>
      <c r="L70">
        <v>5.8883116883116884</v>
      </c>
      <c r="M70">
        <v>63.774399999999993</v>
      </c>
      <c r="N70">
        <v>51.881250000000001</v>
      </c>
      <c r="O70">
        <v>73.284374999999997</v>
      </c>
      <c r="P70">
        <v>17.831404240000001</v>
      </c>
      <c r="Q70">
        <v>9.584138952</v>
      </c>
      <c r="R70">
        <v>18.617731920000001</v>
      </c>
      <c r="S70">
        <v>11.590531920000002</v>
      </c>
      <c r="T70">
        <v>0</v>
      </c>
      <c r="U70">
        <v>62.111966400000007</v>
      </c>
      <c r="V70">
        <v>0</v>
      </c>
      <c r="W70">
        <v>0</v>
      </c>
      <c r="X70">
        <v>64.790136016187049</v>
      </c>
      <c r="Y70">
        <v>0</v>
      </c>
      <c r="Z70">
        <v>0</v>
      </c>
      <c r="AA70">
        <v>0</v>
      </c>
      <c r="AB70">
        <v>0</v>
      </c>
      <c r="AC70">
        <v>4.2505073280000003</v>
      </c>
      <c r="AD70">
        <v>0</v>
      </c>
      <c r="AE70">
        <v>6.1984295999999999</v>
      </c>
      <c r="AF70">
        <v>4.4427500000000002</v>
      </c>
      <c r="AG70">
        <v>30.27980784</v>
      </c>
      <c r="AH70">
        <v>16.636896000000004</v>
      </c>
      <c r="AI70">
        <v>0</v>
      </c>
      <c r="AJ70">
        <v>0</v>
      </c>
      <c r="AK70">
        <v>23.299319999999998</v>
      </c>
      <c r="AL70">
        <v>7.8020999999999985</v>
      </c>
      <c r="AM70">
        <v>0</v>
      </c>
      <c r="AN70">
        <v>0</v>
      </c>
      <c r="AO70">
        <v>0</v>
      </c>
      <c r="AP70">
        <v>0.45009216000000002</v>
      </c>
      <c r="AQ70">
        <v>32.359469999999995</v>
      </c>
      <c r="AR70">
        <v>10.667289600000002</v>
      </c>
      <c r="AS70">
        <v>6.9715797120000005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42.945149896609628</v>
      </c>
      <c r="BB70">
        <f t="shared" si="1"/>
        <v>946.5744512798891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512.33784866799988</v>
      </c>
      <c r="L71">
        <v>5.8883116883116884</v>
      </c>
      <c r="M71">
        <v>63.774399999999993</v>
      </c>
      <c r="N71">
        <v>51.881250000000001</v>
      </c>
      <c r="O71">
        <v>73.284374999999997</v>
      </c>
      <c r="P71">
        <v>17.831404240000001</v>
      </c>
      <c r="Q71">
        <v>9.584138952</v>
      </c>
      <c r="R71">
        <v>18.617731920000001</v>
      </c>
      <c r="S71">
        <v>11.590531920000002</v>
      </c>
      <c r="T71">
        <v>0</v>
      </c>
      <c r="U71">
        <v>62.111966400000007</v>
      </c>
      <c r="V71">
        <v>0</v>
      </c>
      <c r="W71">
        <v>0</v>
      </c>
      <c r="X71">
        <v>64.790136016187049</v>
      </c>
      <c r="Y71">
        <v>0</v>
      </c>
      <c r="Z71">
        <v>2.8784289599999995</v>
      </c>
      <c r="AA71">
        <v>0</v>
      </c>
      <c r="AB71">
        <v>5.7842815679999999</v>
      </c>
      <c r="AC71">
        <v>8.5094038151999989</v>
      </c>
      <c r="AD71">
        <v>4.0032640800000001</v>
      </c>
      <c r="AE71">
        <v>6.1984295999999999</v>
      </c>
      <c r="AF71">
        <v>6.1515000000000013</v>
      </c>
      <c r="AG71">
        <v>30.27980784</v>
      </c>
      <c r="AH71">
        <v>25.41285864</v>
      </c>
      <c r="AI71">
        <v>0</v>
      </c>
      <c r="AJ71">
        <v>0</v>
      </c>
      <c r="AK71">
        <v>23.299319999999998</v>
      </c>
      <c r="AL71">
        <v>7.8020999999999985</v>
      </c>
      <c r="AM71">
        <v>0</v>
      </c>
      <c r="AN71">
        <v>0</v>
      </c>
      <c r="AO71">
        <v>0</v>
      </c>
      <c r="AP71">
        <v>0.78766128000000002</v>
      </c>
      <c r="AQ71">
        <v>43.145960000000002</v>
      </c>
      <c r="AR71">
        <v>10.667289600000002</v>
      </c>
      <c r="AS71">
        <v>6.9715797120000005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46.593544932114284</v>
      </c>
      <c r="BB71">
        <f t="shared" si="1"/>
        <v>1026.9904349675842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512.33784866799988</v>
      </c>
      <c r="L72">
        <v>5.8883116883116884</v>
      </c>
      <c r="M72">
        <v>63.774399999999993</v>
      </c>
      <c r="N72">
        <v>51.881250000000001</v>
      </c>
      <c r="O72">
        <v>73.284374999999997</v>
      </c>
      <c r="P72">
        <v>17.831404240000001</v>
      </c>
      <c r="Q72">
        <v>9.584138952</v>
      </c>
      <c r="R72">
        <v>18.617731920000001</v>
      </c>
      <c r="S72">
        <v>11.590531920000002</v>
      </c>
      <c r="T72">
        <v>0</v>
      </c>
      <c r="U72">
        <v>62.111966400000007</v>
      </c>
      <c r="V72">
        <v>0</v>
      </c>
      <c r="W72">
        <v>0</v>
      </c>
      <c r="X72">
        <v>64.790136016187049</v>
      </c>
      <c r="Y72">
        <v>0</v>
      </c>
      <c r="Z72">
        <v>2.8784289599999995</v>
      </c>
      <c r="AA72">
        <v>0</v>
      </c>
      <c r="AB72">
        <v>5.7842815679999999</v>
      </c>
      <c r="AC72">
        <v>8.5094038151999989</v>
      </c>
      <c r="AD72">
        <v>8.006528160000002</v>
      </c>
      <c r="AE72">
        <v>12.3968592</v>
      </c>
      <c r="AF72">
        <v>12.303000000000003</v>
      </c>
      <c r="AG72">
        <v>30.27980784</v>
      </c>
      <c r="AH72">
        <v>35.353404000000005</v>
      </c>
      <c r="AI72">
        <v>1.1182032</v>
      </c>
      <c r="AJ72">
        <v>0</v>
      </c>
      <c r="AK72">
        <v>23.299319999999998</v>
      </c>
      <c r="AL72">
        <v>7.8020999999999985</v>
      </c>
      <c r="AM72">
        <v>0</v>
      </c>
      <c r="AN72">
        <v>0</v>
      </c>
      <c r="AO72">
        <v>0</v>
      </c>
      <c r="AP72">
        <v>0.67513824</v>
      </c>
      <c r="AQ72">
        <v>43.145960000000002</v>
      </c>
      <c r="AR72">
        <v>10.667289600000002</v>
      </c>
      <c r="AS72">
        <v>6.9715797120000005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47.778338255391375</v>
      </c>
      <c r="BB72">
        <f t="shared" si="1"/>
        <v>1053.1050608443072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512.33784866799988</v>
      </c>
      <c r="L73">
        <v>5.8883116883116884</v>
      </c>
      <c r="M73">
        <v>63.774399999999993</v>
      </c>
      <c r="N73">
        <v>51.881250000000001</v>
      </c>
      <c r="O73">
        <v>73.284374999999997</v>
      </c>
      <c r="P73">
        <v>17.831404240000001</v>
      </c>
      <c r="Q73">
        <v>9.584138952</v>
      </c>
      <c r="R73">
        <v>18.617731920000001</v>
      </c>
      <c r="S73">
        <v>11.590531920000002</v>
      </c>
      <c r="T73">
        <v>0</v>
      </c>
      <c r="U73">
        <v>62.111966400000007</v>
      </c>
      <c r="V73">
        <v>0</v>
      </c>
      <c r="W73">
        <v>0</v>
      </c>
      <c r="X73">
        <v>64.790136016187049</v>
      </c>
      <c r="Y73">
        <v>0</v>
      </c>
      <c r="Z73">
        <v>5.756857919999999</v>
      </c>
      <c r="AA73">
        <v>0</v>
      </c>
      <c r="AB73">
        <v>11.568563136</v>
      </c>
      <c r="AC73">
        <v>8.5094038151999989</v>
      </c>
      <c r="AD73">
        <v>12.0376410336</v>
      </c>
      <c r="AE73">
        <v>21.7125353952</v>
      </c>
      <c r="AF73">
        <v>21.188500000000001</v>
      </c>
      <c r="AG73">
        <v>30.27980784</v>
      </c>
      <c r="AH73">
        <v>51.366416400000006</v>
      </c>
      <c r="AI73">
        <v>7.2683207999999997</v>
      </c>
      <c r="AJ73">
        <v>0</v>
      </c>
      <c r="AK73">
        <v>23.299319999999998</v>
      </c>
      <c r="AL73">
        <v>7.8020999999999985</v>
      </c>
      <c r="AM73">
        <v>0</v>
      </c>
      <c r="AN73">
        <v>0</v>
      </c>
      <c r="AO73">
        <v>0</v>
      </c>
      <c r="AP73">
        <v>0.67513824</v>
      </c>
      <c r="AQ73">
        <v>43.145960000000002</v>
      </c>
      <c r="AR73">
        <v>10.667289600000002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50.081061444750382</v>
      </c>
      <c r="BB73">
        <f t="shared" si="1"/>
        <v>1103.8604672517486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512.33784866799988</v>
      </c>
      <c r="L74">
        <v>5.8883116883116884</v>
      </c>
      <c r="M74">
        <v>63.774399999999993</v>
      </c>
      <c r="N74">
        <v>51.881250000000001</v>
      </c>
      <c r="O74">
        <v>73.284374999999997</v>
      </c>
      <c r="P74">
        <v>17.831404240000001</v>
      </c>
      <c r="Q74">
        <v>9.584138952</v>
      </c>
      <c r="R74">
        <v>18.617731920000001</v>
      </c>
      <c r="S74">
        <v>11.590531920000002</v>
      </c>
      <c r="T74">
        <v>0</v>
      </c>
      <c r="U74">
        <v>62.111966400000007</v>
      </c>
      <c r="V74">
        <v>0</v>
      </c>
      <c r="W74">
        <v>0</v>
      </c>
      <c r="X74">
        <v>64.790136016187049</v>
      </c>
      <c r="Y74">
        <v>0</v>
      </c>
      <c r="Z74">
        <v>5.756857919999999</v>
      </c>
      <c r="AA74">
        <v>0</v>
      </c>
      <c r="AB74">
        <v>17.352844703999995</v>
      </c>
      <c r="AC74">
        <v>8.5094038151999989</v>
      </c>
      <c r="AD74">
        <v>12.0376410336</v>
      </c>
      <c r="AE74">
        <v>21.7125353952</v>
      </c>
      <c r="AF74">
        <v>21.188500000000001</v>
      </c>
      <c r="AG74">
        <v>30.27980784</v>
      </c>
      <c r="AH74">
        <v>61.639699680000007</v>
      </c>
      <c r="AI74">
        <v>7.2683207999999997</v>
      </c>
      <c r="AJ74">
        <v>0</v>
      </c>
      <c r="AK74">
        <v>23.299319999999998</v>
      </c>
      <c r="AL74">
        <v>17.337999999999997</v>
      </c>
      <c r="AM74">
        <v>0</v>
      </c>
      <c r="AN74">
        <v>0</v>
      </c>
      <c r="AO74">
        <v>0</v>
      </c>
      <c r="AP74">
        <v>0.67513824</v>
      </c>
      <c r="AQ74">
        <v>43.145960000000002</v>
      </c>
      <c r="AR74">
        <v>10.667289600000002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51.191818057958628</v>
      </c>
      <c r="BB74">
        <f t="shared" si="1"/>
        <v>1128.3431754865401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512.33784866799988</v>
      </c>
      <c r="L75">
        <v>5.8883116883116884</v>
      </c>
      <c r="M75">
        <v>63.774399999999993</v>
      </c>
      <c r="N75">
        <v>51.881250000000001</v>
      </c>
      <c r="O75">
        <v>73.284374999999997</v>
      </c>
      <c r="P75">
        <v>17.831404240000001</v>
      </c>
      <c r="Q75">
        <v>9.584138952</v>
      </c>
      <c r="R75">
        <v>18.617731920000001</v>
      </c>
      <c r="S75">
        <v>11.590531920000002</v>
      </c>
      <c r="T75">
        <v>0</v>
      </c>
      <c r="U75">
        <v>62.111966400000007</v>
      </c>
      <c r="V75">
        <v>0</v>
      </c>
      <c r="W75">
        <v>0</v>
      </c>
      <c r="X75">
        <v>64.790136016187049</v>
      </c>
      <c r="Y75">
        <v>0</v>
      </c>
      <c r="Z75">
        <v>5.756857919999999</v>
      </c>
      <c r="AA75">
        <v>0</v>
      </c>
      <c r="AB75">
        <v>17.352844703999995</v>
      </c>
      <c r="AC75">
        <v>8.5094038151999989</v>
      </c>
      <c r="AD75">
        <v>12.0376410336</v>
      </c>
      <c r="AE75">
        <v>21.7125353952</v>
      </c>
      <c r="AF75">
        <v>21.188500000000001</v>
      </c>
      <c r="AG75">
        <v>30.27980784</v>
      </c>
      <c r="AH75">
        <v>61.639699680000007</v>
      </c>
      <c r="AI75">
        <v>7.2683207999999997</v>
      </c>
      <c r="AJ75">
        <v>0</v>
      </c>
      <c r="AK75">
        <v>23.299319999999998</v>
      </c>
      <c r="AL75">
        <v>39.877399999999994</v>
      </c>
      <c r="AM75">
        <v>0</v>
      </c>
      <c r="AN75">
        <v>0</v>
      </c>
      <c r="AO75">
        <v>0</v>
      </c>
      <c r="AP75">
        <v>0.67513824</v>
      </c>
      <c r="AQ75">
        <v>43.145960000000002</v>
      </c>
      <c r="AR75">
        <v>10.667289600000002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52.17002816716689</v>
      </c>
      <c r="BB75">
        <f t="shared" si="1"/>
        <v>1149.9043653773319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512.33784866799988</v>
      </c>
      <c r="L76">
        <v>6.4069264069264085</v>
      </c>
      <c r="M76">
        <v>63.774399999999993</v>
      </c>
      <c r="N76">
        <v>51.881250000000001</v>
      </c>
      <c r="O76">
        <v>73.284374999999997</v>
      </c>
      <c r="P76">
        <v>17.831404240000001</v>
      </c>
      <c r="Q76">
        <v>9.584138952</v>
      </c>
      <c r="R76">
        <v>18.617731920000001</v>
      </c>
      <c r="S76">
        <v>11.590531920000002</v>
      </c>
      <c r="T76">
        <v>0</v>
      </c>
      <c r="U76">
        <v>62.111966400000007</v>
      </c>
      <c r="V76">
        <v>0</v>
      </c>
      <c r="W76">
        <v>0</v>
      </c>
      <c r="X76">
        <v>64.790136016187049</v>
      </c>
      <c r="Y76">
        <v>0</v>
      </c>
      <c r="Z76">
        <v>5.756857919999999</v>
      </c>
      <c r="AA76">
        <v>0</v>
      </c>
      <c r="AB76">
        <v>17.352844703999995</v>
      </c>
      <c r="AC76">
        <v>8.5094038151999989</v>
      </c>
      <c r="AD76">
        <v>12.0376410336</v>
      </c>
      <c r="AE76">
        <v>12.3968592</v>
      </c>
      <c r="AF76">
        <v>21.188500000000001</v>
      </c>
      <c r="AG76">
        <v>30.27980784</v>
      </c>
      <c r="AH76">
        <v>61.639699680000007</v>
      </c>
      <c r="AI76">
        <v>7.2683207999999997</v>
      </c>
      <c r="AJ76">
        <v>0</v>
      </c>
      <c r="AK76">
        <v>23.299319999999998</v>
      </c>
      <c r="AL76">
        <v>39.877399999999994</v>
      </c>
      <c r="AM76">
        <v>0</v>
      </c>
      <c r="AN76">
        <v>0</v>
      </c>
      <c r="AO76">
        <v>0</v>
      </c>
      <c r="AP76">
        <v>0.67513824</v>
      </c>
      <c r="AQ76">
        <v>43.145960000000002</v>
      </c>
      <c r="AR76">
        <v>10.667289600000002</v>
      </c>
      <c r="AS76">
        <v>6.9715797120000005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51.788235317154772</v>
      </c>
      <c r="BB76">
        <f t="shared" si="1"/>
        <v>1141.489096750759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512.33784866799988</v>
      </c>
      <c r="L77">
        <v>6.4069264069264085</v>
      </c>
      <c r="M77">
        <v>63.774399999999993</v>
      </c>
      <c r="N77">
        <v>51.881250000000001</v>
      </c>
      <c r="O77">
        <v>73.284374999999997</v>
      </c>
      <c r="P77">
        <v>17.831404240000001</v>
      </c>
      <c r="Q77">
        <v>9.584138952</v>
      </c>
      <c r="R77">
        <v>18.617731920000001</v>
      </c>
      <c r="S77">
        <v>11.590531920000002</v>
      </c>
      <c r="T77">
        <v>0</v>
      </c>
      <c r="U77">
        <v>62.111966400000007</v>
      </c>
      <c r="V77">
        <v>0</v>
      </c>
      <c r="W77">
        <v>0</v>
      </c>
      <c r="X77">
        <v>64.790136016187049</v>
      </c>
      <c r="Y77">
        <v>0</v>
      </c>
      <c r="Z77">
        <v>5.756857919999999</v>
      </c>
      <c r="AA77">
        <v>0</v>
      </c>
      <c r="AB77">
        <v>17.352844703999995</v>
      </c>
      <c r="AC77">
        <v>8.5094038151999989</v>
      </c>
      <c r="AD77">
        <v>12.0376410336</v>
      </c>
      <c r="AE77">
        <v>6.1984295999999999</v>
      </c>
      <c r="AF77">
        <v>21.188500000000001</v>
      </c>
      <c r="AG77">
        <v>30.27980784</v>
      </c>
      <c r="AH77">
        <v>61.639699680000007</v>
      </c>
      <c r="AI77">
        <v>7.2683207999999997</v>
      </c>
      <c r="AJ77">
        <v>0</v>
      </c>
      <c r="AK77">
        <v>23.299319999999998</v>
      </c>
      <c r="AL77">
        <v>39.877399999999994</v>
      </c>
      <c r="AM77">
        <v>0</v>
      </c>
      <c r="AN77">
        <v>0</v>
      </c>
      <c r="AO77">
        <v>0</v>
      </c>
      <c r="AP77">
        <v>0.67513824</v>
      </c>
      <c r="AQ77">
        <v>43.145960000000002</v>
      </c>
      <c r="AR77">
        <v>10.667289600000002</v>
      </c>
      <c r="AS77">
        <v>6.9715797120000005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51.519223560354774</v>
      </c>
      <c r="BB77">
        <f t="shared" si="1"/>
        <v>1135.5596789075589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512.33784866799988</v>
      </c>
      <c r="L78">
        <v>6.4069264069264085</v>
      </c>
      <c r="M78">
        <v>63.774399999999993</v>
      </c>
      <c r="N78">
        <v>51.881250000000001</v>
      </c>
      <c r="O78">
        <v>73.284374999999997</v>
      </c>
      <c r="P78">
        <v>17.831404240000001</v>
      </c>
      <c r="Q78">
        <v>9.584138952</v>
      </c>
      <c r="R78">
        <v>18.617731920000001</v>
      </c>
      <c r="S78">
        <v>11.590531920000002</v>
      </c>
      <c r="T78">
        <v>0</v>
      </c>
      <c r="U78">
        <v>62.111966400000007</v>
      </c>
      <c r="V78">
        <v>0</v>
      </c>
      <c r="W78">
        <v>0</v>
      </c>
      <c r="X78">
        <v>64.790136016187049</v>
      </c>
      <c r="Y78">
        <v>0</v>
      </c>
      <c r="Z78">
        <v>5.756857919999999</v>
      </c>
      <c r="AA78">
        <v>0</v>
      </c>
      <c r="AB78">
        <v>11.568563136</v>
      </c>
      <c r="AC78">
        <v>8.5094038151999989</v>
      </c>
      <c r="AD78">
        <v>12.0376410336</v>
      </c>
      <c r="AE78">
        <v>6.1984295999999999</v>
      </c>
      <c r="AF78">
        <v>21.188500000000001</v>
      </c>
      <c r="AG78">
        <v>30.27980784</v>
      </c>
      <c r="AH78">
        <v>51.366416400000006</v>
      </c>
      <c r="AI78">
        <v>7.2683207999999997</v>
      </c>
      <c r="AJ78">
        <v>0</v>
      </c>
      <c r="AK78">
        <v>23.299319999999998</v>
      </c>
      <c r="AL78">
        <v>17.337999999999997</v>
      </c>
      <c r="AM78">
        <v>0</v>
      </c>
      <c r="AN78">
        <v>0</v>
      </c>
      <c r="AO78">
        <v>0</v>
      </c>
      <c r="AP78">
        <v>0.67513824</v>
      </c>
      <c r="AQ78">
        <v>43.145960000000002</v>
      </c>
      <c r="AR78">
        <v>10.667289600000002</v>
      </c>
      <c r="AS78">
        <v>6.9715797120000005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49.844115047146516</v>
      </c>
      <c r="BB78">
        <f t="shared" si="1"/>
        <v>1098.6378225727672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512.33784866799988</v>
      </c>
      <c r="L79">
        <v>6.4069264069264085</v>
      </c>
      <c r="M79">
        <v>63.774399999999993</v>
      </c>
      <c r="N79">
        <v>51.881250000000001</v>
      </c>
      <c r="O79">
        <v>73.284374999999997</v>
      </c>
      <c r="P79">
        <v>17.831404240000001</v>
      </c>
      <c r="Q79">
        <v>9.584138952</v>
      </c>
      <c r="R79">
        <v>18.617731920000001</v>
      </c>
      <c r="S79">
        <v>11.590531920000002</v>
      </c>
      <c r="T79">
        <v>0</v>
      </c>
      <c r="U79">
        <v>62.111966400000007</v>
      </c>
      <c r="V79">
        <v>0</v>
      </c>
      <c r="W79">
        <v>0</v>
      </c>
      <c r="X79">
        <v>64.790136016187049</v>
      </c>
      <c r="Y79">
        <v>0</v>
      </c>
      <c r="Z79">
        <v>5.756857919999999</v>
      </c>
      <c r="AA79">
        <v>0</v>
      </c>
      <c r="AB79">
        <v>5.7842815679999999</v>
      </c>
      <c r="AC79">
        <v>8.5094038151999989</v>
      </c>
      <c r="AD79">
        <v>4.0032640800000001</v>
      </c>
      <c r="AE79">
        <v>1.6904808000000002</v>
      </c>
      <c r="AF79">
        <v>6.2882000000000007</v>
      </c>
      <c r="AG79">
        <v>30.27980784</v>
      </c>
      <c r="AH79">
        <v>35.353404000000005</v>
      </c>
      <c r="AI79">
        <v>1.1182032</v>
      </c>
      <c r="AJ79">
        <v>0</v>
      </c>
      <c r="AK79">
        <v>23.299319999999998</v>
      </c>
      <c r="AL79">
        <v>7.8020999999999985</v>
      </c>
      <c r="AM79">
        <v>0</v>
      </c>
      <c r="AN79">
        <v>0</v>
      </c>
      <c r="AO79">
        <v>0</v>
      </c>
      <c r="AP79">
        <v>1.0689688800000001</v>
      </c>
      <c r="AQ79">
        <v>43.014950000000006</v>
      </c>
      <c r="AR79">
        <v>10.667289600000002</v>
      </c>
      <c r="AS79">
        <v>7.385148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47.055684928493989</v>
      </c>
      <c r="BB79">
        <f t="shared" si="1"/>
        <v>1037.1767042978195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512.33784866799988</v>
      </c>
      <c r="L80">
        <v>6.4069264069264085</v>
      </c>
      <c r="M80">
        <v>63.774399999999993</v>
      </c>
      <c r="N80">
        <v>51.881250000000001</v>
      </c>
      <c r="O80">
        <v>73.284374999999997</v>
      </c>
      <c r="P80">
        <v>17.831404240000001</v>
      </c>
      <c r="Q80">
        <v>9.584138952</v>
      </c>
      <c r="R80">
        <v>18.617731920000001</v>
      </c>
      <c r="S80">
        <v>11.590531920000002</v>
      </c>
      <c r="T80">
        <v>0</v>
      </c>
      <c r="U80">
        <v>62.111966400000007</v>
      </c>
      <c r="V80">
        <v>0</v>
      </c>
      <c r="W80">
        <v>0</v>
      </c>
      <c r="X80">
        <v>64.790136016187049</v>
      </c>
      <c r="Y80">
        <v>0</v>
      </c>
      <c r="Z80">
        <v>5.756857919999999</v>
      </c>
      <c r="AA80">
        <v>0</v>
      </c>
      <c r="AB80">
        <v>5.7842815679999999</v>
      </c>
      <c r="AC80">
        <v>4.2505073280000003</v>
      </c>
      <c r="AD80">
        <v>0</v>
      </c>
      <c r="AE80">
        <v>1.6904808000000002</v>
      </c>
      <c r="AF80">
        <v>6.1515000000000013</v>
      </c>
      <c r="AG80">
        <v>30.27980784</v>
      </c>
      <c r="AH80">
        <v>24.955344000000004</v>
      </c>
      <c r="AI80">
        <v>0</v>
      </c>
      <c r="AJ80">
        <v>0</v>
      </c>
      <c r="AK80">
        <v>23.299319999999998</v>
      </c>
      <c r="AL80">
        <v>7.8020999999999985</v>
      </c>
      <c r="AM80">
        <v>0</v>
      </c>
      <c r="AN80">
        <v>0</v>
      </c>
      <c r="AO80">
        <v>0</v>
      </c>
      <c r="AP80">
        <v>1.18149192</v>
      </c>
      <c r="AQ80">
        <v>42.141550000000009</v>
      </c>
      <c r="AR80">
        <v>10.667289600000002</v>
      </c>
      <c r="AS80">
        <v>7.385148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46.158346926032337</v>
      </c>
      <c r="BB80">
        <f t="shared" si="1"/>
        <v>1017.3980415730811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512.33784866799988</v>
      </c>
      <c r="L81">
        <v>6.4069264069264085</v>
      </c>
      <c r="M81">
        <v>63.774399999999993</v>
      </c>
      <c r="N81">
        <v>51.881250000000001</v>
      </c>
      <c r="O81">
        <v>73.284374999999997</v>
      </c>
      <c r="P81">
        <v>17.831404240000001</v>
      </c>
      <c r="Q81">
        <v>9.584138952</v>
      </c>
      <c r="R81">
        <v>18.617731920000001</v>
      </c>
      <c r="S81">
        <v>11.590531920000002</v>
      </c>
      <c r="T81">
        <v>0</v>
      </c>
      <c r="U81">
        <v>62.111966400000007</v>
      </c>
      <c r="V81">
        <v>0</v>
      </c>
      <c r="W81">
        <v>0</v>
      </c>
      <c r="X81">
        <v>64.790136016187049</v>
      </c>
      <c r="Y81">
        <v>0</v>
      </c>
      <c r="Z81">
        <v>5.756857919999999</v>
      </c>
      <c r="AA81">
        <v>0</v>
      </c>
      <c r="AB81">
        <v>5.7842815679999999</v>
      </c>
      <c r="AC81">
        <v>4.2505073280000003</v>
      </c>
      <c r="AD81">
        <v>0</v>
      </c>
      <c r="AE81">
        <v>1.6904808000000002</v>
      </c>
      <c r="AF81">
        <v>6.1515000000000013</v>
      </c>
      <c r="AG81">
        <v>30.27980784</v>
      </c>
      <c r="AH81">
        <v>16.636896000000004</v>
      </c>
      <c r="AI81">
        <v>0</v>
      </c>
      <c r="AJ81">
        <v>0</v>
      </c>
      <c r="AK81">
        <v>23.299319999999998</v>
      </c>
      <c r="AL81">
        <v>7.8020999999999985</v>
      </c>
      <c r="AM81">
        <v>0</v>
      </c>
      <c r="AN81">
        <v>0</v>
      </c>
      <c r="AO81">
        <v>0</v>
      </c>
      <c r="AP81">
        <v>1.18149192</v>
      </c>
      <c r="AQ81">
        <v>42.141550000000009</v>
      </c>
      <c r="AR81">
        <v>10.667289600000002</v>
      </c>
      <c r="AS81">
        <v>7.385148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45.79732628283233</v>
      </c>
      <c r="BB81">
        <f t="shared" si="1"/>
        <v>1009.4406142162811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512.33784866799988</v>
      </c>
      <c r="L82">
        <v>6.4069264069264085</v>
      </c>
      <c r="M82">
        <v>63.774399999999993</v>
      </c>
      <c r="N82">
        <v>51.881250000000001</v>
      </c>
      <c r="O82">
        <v>73.284374999999997</v>
      </c>
      <c r="P82">
        <v>17.831404240000001</v>
      </c>
      <c r="Q82">
        <v>9.584138952</v>
      </c>
      <c r="R82">
        <v>18.617731920000001</v>
      </c>
      <c r="S82">
        <v>11.590531920000002</v>
      </c>
      <c r="T82">
        <v>0</v>
      </c>
      <c r="U82">
        <v>62.111966400000007</v>
      </c>
      <c r="V82">
        <v>0</v>
      </c>
      <c r="W82">
        <v>0</v>
      </c>
      <c r="X82">
        <v>64.790136016187049</v>
      </c>
      <c r="Y82">
        <v>0</v>
      </c>
      <c r="Z82">
        <v>2.89872</v>
      </c>
      <c r="AA82">
        <v>0</v>
      </c>
      <c r="AB82">
        <v>5.7842815679999999</v>
      </c>
      <c r="AC82">
        <v>0</v>
      </c>
      <c r="AD82">
        <v>0</v>
      </c>
      <c r="AE82">
        <v>1.6904808000000002</v>
      </c>
      <c r="AF82">
        <v>6.1515000000000013</v>
      </c>
      <c r="AG82">
        <v>30.27980784</v>
      </c>
      <c r="AH82">
        <v>8.3184480000000018</v>
      </c>
      <c r="AI82">
        <v>0</v>
      </c>
      <c r="AJ82">
        <v>0</v>
      </c>
      <c r="AK82">
        <v>23.299319999999998</v>
      </c>
      <c r="AL82">
        <v>7.8020999999999985</v>
      </c>
      <c r="AM82">
        <v>0</v>
      </c>
      <c r="AN82">
        <v>0</v>
      </c>
      <c r="AO82">
        <v>0</v>
      </c>
      <c r="AP82">
        <v>1.18149192</v>
      </c>
      <c r="AQ82">
        <v>42.141550000000009</v>
      </c>
      <c r="AR82">
        <v>10.667289600000002</v>
      </c>
      <c r="AS82">
        <v>7.385148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45.127790478032331</v>
      </c>
      <c r="BB82">
        <f t="shared" si="1"/>
        <v>994.68305677308115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512.33784866799988</v>
      </c>
      <c r="L83">
        <v>5.8673881673881674</v>
      </c>
      <c r="M83">
        <v>63.774399999999993</v>
      </c>
      <c r="N83">
        <v>51.881250000000001</v>
      </c>
      <c r="O83">
        <v>73.284374999999997</v>
      </c>
      <c r="P83">
        <v>17.831404240000001</v>
      </c>
      <c r="Q83">
        <v>9.584138952</v>
      </c>
      <c r="R83">
        <v>18.617731920000001</v>
      </c>
      <c r="S83">
        <v>11.590531920000002</v>
      </c>
      <c r="T83">
        <v>0</v>
      </c>
      <c r="U83">
        <v>62.111966400000007</v>
      </c>
      <c r="V83">
        <v>0</v>
      </c>
      <c r="W83">
        <v>0</v>
      </c>
      <c r="X83">
        <v>64.790136016187049</v>
      </c>
      <c r="Y83">
        <v>0</v>
      </c>
      <c r="Z83">
        <v>2.89872</v>
      </c>
      <c r="AA83">
        <v>6.2454240000000008</v>
      </c>
      <c r="AB83">
        <v>0</v>
      </c>
      <c r="AC83">
        <v>0</v>
      </c>
      <c r="AD83">
        <v>0</v>
      </c>
      <c r="AE83">
        <v>1.6904808000000002</v>
      </c>
      <c r="AF83">
        <v>6.1515000000000013</v>
      </c>
      <c r="AG83">
        <v>30.27980784</v>
      </c>
      <c r="AH83">
        <v>0</v>
      </c>
      <c r="AI83">
        <v>0</v>
      </c>
      <c r="AJ83">
        <v>0</v>
      </c>
      <c r="AK83">
        <v>23.299319999999998</v>
      </c>
      <c r="AL83">
        <v>7.8020999999999985</v>
      </c>
      <c r="AM83">
        <v>0</v>
      </c>
      <c r="AN83">
        <v>0</v>
      </c>
      <c r="AO83">
        <v>0</v>
      </c>
      <c r="AP83">
        <v>0.33756912</v>
      </c>
      <c r="AQ83">
        <v>42.141550000000009</v>
      </c>
      <c r="AR83">
        <v>10.667289600000002</v>
      </c>
      <c r="AS83">
        <v>7.0897420799999997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44.713920448036369</v>
      </c>
      <c r="BB83">
        <f t="shared" si="1"/>
        <v>985.56075427553878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512.33784866799988</v>
      </c>
      <c r="L84">
        <v>5.8673881673881674</v>
      </c>
      <c r="M84">
        <v>63.774399999999993</v>
      </c>
      <c r="N84">
        <v>51.881250000000001</v>
      </c>
      <c r="O84">
        <v>73.284374999999997</v>
      </c>
      <c r="P84">
        <v>17.831404240000001</v>
      </c>
      <c r="Q84">
        <v>9.584138952</v>
      </c>
      <c r="R84">
        <v>18.617731920000001</v>
      </c>
      <c r="S84">
        <v>11.590531920000002</v>
      </c>
      <c r="T84">
        <v>0</v>
      </c>
      <c r="U84">
        <v>62.111966400000007</v>
      </c>
      <c r="V84">
        <v>0</v>
      </c>
      <c r="W84">
        <v>0</v>
      </c>
      <c r="X84">
        <v>64.790136016187049</v>
      </c>
      <c r="Y84">
        <v>0</v>
      </c>
      <c r="Z84">
        <v>2.89872</v>
      </c>
      <c r="AA84">
        <v>6.2454240000000008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30.27980784</v>
      </c>
      <c r="AH84">
        <v>0</v>
      </c>
      <c r="AI84">
        <v>0</v>
      </c>
      <c r="AJ84">
        <v>0</v>
      </c>
      <c r="AK84">
        <v>23.299319999999998</v>
      </c>
      <c r="AL84">
        <v>7.8020999999999985</v>
      </c>
      <c r="AM84">
        <v>0</v>
      </c>
      <c r="AN84">
        <v>0</v>
      </c>
      <c r="AO84">
        <v>0</v>
      </c>
      <c r="AP84">
        <v>2.8693375199999998</v>
      </c>
      <c r="AQ84">
        <v>42.141550000000009</v>
      </c>
      <c r="AR84">
        <v>10.667289600000002</v>
      </c>
      <c r="AS84">
        <v>7.0897420799999997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44.823799504036366</v>
      </c>
      <c r="BB84">
        <f t="shared" si="1"/>
        <v>987.98264361953863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509.04884060000001</v>
      </c>
      <c r="L85">
        <v>3.2988455988455994</v>
      </c>
      <c r="M85">
        <v>63.774399999999993</v>
      </c>
      <c r="N85">
        <v>51.881250000000001</v>
      </c>
      <c r="O85">
        <v>73.284374999999997</v>
      </c>
      <c r="P85">
        <v>17.831404240000001</v>
      </c>
      <c r="Q85">
        <v>7.9547069519999996</v>
      </c>
      <c r="R85">
        <v>15.496293600000003</v>
      </c>
      <c r="S85">
        <v>9.8543304000000003</v>
      </c>
      <c r="T85">
        <v>0</v>
      </c>
      <c r="U85">
        <v>62.111966400000007</v>
      </c>
      <c r="V85">
        <v>0</v>
      </c>
      <c r="W85">
        <v>0</v>
      </c>
      <c r="X85">
        <v>64.790136016187049</v>
      </c>
      <c r="Y85">
        <v>0</v>
      </c>
      <c r="Z85">
        <v>2.89872</v>
      </c>
      <c r="AA85">
        <v>6.2454240000000008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30.27980784</v>
      </c>
      <c r="AH85">
        <v>0</v>
      </c>
      <c r="AI85">
        <v>0</v>
      </c>
      <c r="AJ85">
        <v>0</v>
      </c>
      <c r="AK85">
        <v>23.299319999999998</v>
      </c>
      <c r="AL85">
        <v>7.8020999999999985</v>
      </c>
      <c r="AM85">
        <v>0</v>
      </c>
      <c r="AN85">
        <v>0</v>
      </c>
      <c r="AO85">
        <v>0</v>
      </c>
      <c r="AP85">
        <v>0.22504608000000001</v>
      </c>
      <c r="AQ85">
        <v>42.141550000000009</v>
      </c>
      <c r="AR85">
        <v>8.7277823999999988</v>
      </c>
      <c r="AS85">
        <v>6.9715797120000005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44.083978456561688</v>
      </c>
      <c r="BB85">
        <f t="shared" si="1"/>
        <v>971.67588118247113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509.04884060000001</v>
      </c>
      <c r="L86">
        <v>3.2988455988455994</v>
      </c>
      <c r="M86">
        <v>63.774399999999993</v>
      </c>
      <c r="N86">
        <v>51.881250000000001</v>
      </c>
      <c r="O86">
        <v>73.284374999999997</v>
      </c>
      <c r="P86">
        <v>17.831404240000001</v>
      </c>
      <c r="Q86">
        <v>7.9547069519999996</v>
      </c>
      <c r="R86">
        <v>15.496293600000003</v>
      </c>
      <c r="S86">
        <v>9.8543304000000003</v>
      </c>
      <c r="T86">
        <v>0</v>
      </c>
      <c r="U86">
        <v>62.111966400000007</v>
      </c>
      <c r="V86">
        <v>0</v>
      </c>
      <c r="W86">
        <v>0</v>
      </c>
      <c r="X86">
        <v>64.790136016187049</v>
      </c>
      <c r="Y86">
        <v>0</v>
      </c>
      <c r="Z86">
        <v>0</v>
      </c>
      <c r="AA86">
        <v>6.2454240000000008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30.27980784</v>
      </c>
      <c r="AH86">
        <v>0</v>
      </c>
      <c r="AI86">
        <v>0</v>
      </c>
      <c r="AJ86">
        <v>0</v>
      </c>
      <c r="AK86">
        <v>23.299319999999998</v>
      </c>
      <c r="AL86">
        <v>7.8020999999999985</v>
      </c>
      <c r="AM86">
        <v>0</v>
      </c>
      <c r="AN86">
        <v>0</v>
      </c>
      <c r="AO86">
        <v>0</v>
      </c>
      <c r="AP86">
        <v>0.56261519999999998</v>
      </c>
      <c r="AQ86">
        <v>31.442399999999999</v>
      </c>
      <c r="AR86">
        <v>8.7277823999999988</v>
      </c>
      <c r="AS86">
        <v>6.9715797120000005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43.508481292961676</v>
      </c>
      <c r="BB86">
        <f t="shared" si="1"/>
        <v>958.99107746607115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509.04884060000001</v>
      </c>
      <c r="L87">
        <v>3.2988455988455994</v>
      </c>
      <c r="M87">
        <v>63.774399999999993</v>
      </c>
      <c r="N87">
        <v>51.881250000000001</v>
      </c>
      <c r="O87">
        <v>73.284374999999997</v>
      </c>
      <c r="P87">
        <v>17.831404240000001</v>
      </c>
      <c r="Q87">
        <v>7.9547069519999996</v>
      </c>
      <c r="R87">
        <v>15.496293600000003</v>
      </c>
      <c r="S87">
        <v>9.8543304000000003</v>
      </c>
      <c r="T87">
        <v>0</v>
      </c>
      <c r="U87">
        <v>62.111966400000007</v>
      </c>
      <c r="V87">
        <v>0</v>
      </c>
      <c r="W87">
        <v>0</v>
      </c>
      <c r="X87">
        <v>64.790136016187049</v>
      </c>
      <c r="Y87">
        <v>0</v>
      </c>
      <c r="Z87">
        <v>0</v>
      </c>
      <c r="AA87">
        <v>6.2454240000000008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30.27980784</v>
      </c>
      <c r="AH87">
        <v>0</v>
      </c>
      <c r="AI87">
        <v>0</v>
      </c>
      <c r="AJ87">
        <v>0</v>
      </c>
      <c r="AK87">
        <v>23.299319999999998</v>
      </c>
      <c r="AL87">
        <v>7.8020999999999985</v>
      </c>
      <c r="AM87">
        <v>0</v>
      </c>
      <c r="AN87">
        <v>0</v>
      </c>
      <c r="AO87">
        <v>0</v>
      </c>
      <c r="AP87">
        <v>3.0943836</v>
      </c>
      <c r="AQ87">
        <v>20.961600000000001</v>
      </c>
      <c r="AR87">
        <v>7.7580288000000008</v>
      </c>
      <c r="AS87">
        <v>6.9715797120000005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43.12140641056169</v>
      </c>
      <c r="BB87">
        <f t="shared" si="1"/>
        <v>950.45936714847107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478.70663339999999</v>
      </c>
      <c r="L88">
        <v>3.2988455988455994</v>
      </c>
      <c r="M88">
        <v>63.774399999999993</v>
      </c>
      <c r="N88">
        <v>51.881250000000001</v>
      </c>
      <c r="O88">
        <v>73.284374999999997</v>
      </c>
      <c r="P88">
        <v>17.831404240000001</v>
      </c>
      <c r="Q88">
        <v>7.9547069519999996</v>
      </c>
      <c r="R88">
        <v>15.496293600000003</v>
      </c>
      <c r="S88">
        <v>9.8543304000000003</v>
      </c>
      <c r="T88">
        <v>0</v>
      </c>
      <c r="U88">
        <v>62.111966400000007</v>
      </c>
      <c r="V88">
        <v>0</v>
      </c>
      <c r="W88">
        <v>0</v>
      </c>
      <c r="X88">
        <v>64.790136016187049</v>
      </c>
      <c r="Y88">
        <v>0</v>
      </c>
      <c r="Z88">
        <v>0</v>
      </c>
      <c r="AA88">
        <v>6.2454240000000008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30.27980784</v>
      </c>
      <c r="AH88">
        <v>0</v>
      </c>
      <c r="AI88">
        <v>0</v>
      </c>
      <c r="AJ88">
        <v>0</v>
      </c>
      <c r="AK88">
        <v>23.299319999999998</v>
      </c>
      <c r="AL88">
        <v>7.8020999999999985</v>
      </c>
      <c r="AM88">
        <v>0</v>
      </c>
      <c r="AN88">
        <v>0</v>
      </c>
      <c r="AO88">
        <v>0</v>
      </c>
      <c r="AP88">
        <v>0.56261519999999998</v>
      </c>
      <c r="AQ88">
        <v>20.961600000000001</v>
      </c>
      <c r="AR88">
        <v>7.7580288000000008</v>
      </c>
      <c r="AS88">
        <v>6.9715797120000005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41.694675472561705</v>
      </c>
      <c r="BB88">
        <f t="shared" si="1"/>
        <v>919.01212248647096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442.73451339999997</v>
      </c>
      <c r="L89">
        <v>3.2988455988455994</v>
      </c>
      <c r="M89">
        <v>63.774399999999993</v>
      </c>
      <c r="N89">
        <v>51.881250000000001</v>
      </c>
      <c r="O89">
        <v>73.284374999999997</v>
      </c>
      <c r="P89">
        <v>17.831404240000001</v>
      </c>
      <c r="Q89">
        <v>7.9547069519999996</v>
      </c>
      <c r="R89">
        <v>15.496293600000003</v>
      </c>
      <c r="S89">
        <v>9.8543304000000003</v>
      </c>
      <c r="T89">
        <v>0</v>
      </c>
      <c r="U89">
        <v>62.111966400000007</v>
      </c>
      <c r="V89">
        <v>0</v>
      </c>
      <c r="W89">
        <v>0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30.27980784</v>
      </c>
      <c r="AH89">
        <v>0</v>
      </c>
      <c r="AI89">
        <v>0</v>
      </c>
      <c r="AJ89">
        <v>0</v>
      </c>
      <c r="AK89">
        <v>23.299319999999998</v>
      </c>
      <c r="AL89">
        <v>7.8020999999999985</v>
      </c>
      <c r="AM89">
        <v>0</v>
      </c>
      <c r="AN89">
        <v>0</v>
      </c>
      <c r="AO89">
        <v>0</v>
      </c>
      <c r="AP89">
        <v>0.56261519999999998</v>
      </c>
      <c r="AQ89">
        <v>10.786490000000002</v>
      </c>
      <c r="AR89">
        <v>8.7277823999999988</v>
      </c>
      <c r="AS89">
        <v>6.9715797120000005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39.462921230091816</v>
      </c>
      <c r="BB89">
        <f t="shared" si="1"/>
        <v>869.82097632894079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442.73451339999997</v>
      </c>
      <c r="L90">
        <v>3.2988455988455994</v>
      </c>
      <c r="M90">
        <v>63.774399999999993</v>
      </c>
      <c r="N90">
        <v>51.881250000000001</v>
      </c>
      <c r="O90">
        <v>73.284374999999997</v>
      </c>
      <c r="P90">
        <v>17.831404240000001</v>
      </c>
      <c r="Q90">
        <v>5.0120669520000005</v>
      </c>
      <c r="R90">
        <v>9.7843658399999995</v>
      </c>
      <c r="S90">
        <v>6.2939556000000021</v>
      </c>
      <c r="T90">
        <v>0</v>
      </c>
      <c r="U90">
        <v>62.111966400000007</v>
      </c>
      <c r="V90">
        <v>0</v>
      </c>
      <c r="W90">
        <v>0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30.27980784</v>
      </c>
      <c r="AH90">
        <v>0</v>
      </c>
      <c r="AI90">
        <v>0</v>
      </c>
      <c r="AJ90">
        <v>0</v>
      </c>
      <c r="AK90">
        <v>23.299319999999998</v>
      </c>
      <c r="AL90">
        <v>7.8020999999999985</v>
      </c>
      <c r="AM90">
        <v>0</v>
      </c>
      <c r="AN90">
        <v>0</v>
      </c>
      <c r="AO90">
        <v>0</v>
      </c>
      <c r="AP90">
        <v>0.56261519999999998</v>
      </c>
      <c r="AQ90">
        <v>0</v>
      </c>
      <c r="AR90">
        <v>8.7277823999999988</v>
      </c>
      <c r="AS90">
        <v>6.9715797120000005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38.464659386961657</v>
      </c>
      <c r="BB90">
        <f t="shared" si="1"/>
        <v>847.81780561207097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442.73451339999997</v>
      </c>
      <c r="L91">
        <v>3.2988455988455994</v>
      </c>
      <c r="M91">
        <v>63.774399999999993</v>
      </c>
      <c r="N91">
        <v>51.881250000000001</v>
      </c>
      <c r="O91">
        <v>73.284374999999997</v>
      </c>
      <c r="P91">
        <v>17.831404240000001</v>
      </c>
      <c r="Q91">
        <v>5.0120669520000005</v>
      </c>
      <c r="R91">
        <v>9.8343292319999982</v>
      </c>
      <c r="S91">
        <v>6.3500383655999997</v>
      </c>
      <c r="T91">
        <v>0</v>
      </c>
      <c r="U91">
        <v>62.111966400000007</v>
      </c>
      <c r="V91">
        <v>0</v>
      </c>
      <c r="W91">
        <v>0</v>
      </c>
      <c r="X91">
        <v>64.790136016187049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30.27980784</v>
      </c>
      <c r="AH91">
        <v>0</v>
      </c>
      <c r="AI91">
        <v>0</v>
      </c>
      <c r="AJ91">
        <v>0</v>
      </c>
      <c r="AK91">
        <v>23.299319999999998</v>
      </c>
      <c r="AL91">
        <v>7.8020999999999985</v>
      </c>
      <c r="AM91">
        <v>0</v>
      </c>
      <c r="AN91">
        <v>0</v>
      </c>
      <c r="AO91">
        <v>0</v>
      </c>
      <c r="AP91">
        <v>3.0943836</v>
      </c>
      <c r="AQ91">
        <v>0</v>
      </c>
      <c r="AR91">
        <v>8.7277823999999988</v>
      </c>
      <c r="AS91">
        <v>6.9715797120000005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38.579140819761655</v>
      </c>
      <c r="BB91">
        <f t="shared" si="1"/>
        <v>850.34113873687102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442.73451339999997</v>
      </c>
      <c r="L92">
        <v>3.2988455988455994</v>
      </c>
      <c r="M92">
        <v>63.774399999999993</v>
      </c>
      <c r="N92">
        <v>51.881250000000001</v>
      </c>
      <c r="O92">
        <v>73.284374999999997</v>
      </c>
      <c r="P92">
        <v>17.831404240000001</v>
      </c>
      <c r="Q92">
        <v>5.0120669520000005</v>
      </c>
      <c r="R92">
        <v>9.8343292319999982</v>
      </c>
      <c r="S92">
        <v>6.3500383655999997</v>
      </c>
      <c r="T92">
        <v>0</v>
      </c>
      <c r="U92">
        <v>62.111966400000007</v>
      </c>
      <c r="V92">
        <v>0</v>
      </c>
      <c r="W92">
        <v>0</v>
      </c>
      <c r="X92">
        <v>64.790136016187049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30.27980784</v>
      </c>
      <c r="AH92">
        <v>0</v>
      </c>
      <c r="AI92">
        <v>0</v>
      </c>
      <c r="AJ92">
        <v>0</v>
      </c>
      <c r="AK92">
        <v>23.299319999999998</v>
      </c>
      <c r="AL92">
        <v>7.8020999999999985</v>
      </c>
      <c r="AM92">
        <v>0</v>
      </c>
      <c r="AN92">
        <v>0</v>
      </c>
      <c r="AO92">
        <v>0</v>
      </c>
      <c r="AP92">
        <v>0.56261519999999998</v>
      </c>
      <c r="AQ92">
        <v>0</v>
      </c>
      <c r="AR92">
        <v>8.7277823999999988</v>
      </c>
      <c r="AS92">
        <v>6.9715797120000005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38.469261763761651</v>
      </c>
      <c r="BB92">
        <f t="shared" si="1"/>
        <v>847.91924939287094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426.16741999999999</v>
      </c>
      <c r="L93">
        <v>3.2844155844155853</v>
      </c>
      <c r="M93">
        <v>63.774399999999993</v>
      </c>
      <c r="N93">
        <v>51.881250000000001</v>
      </c>
      <c r="O93">
        <v>73.284374999999997</v>
      </c>
      <c r="P93">
        <v>17.831404240000001</v>
      </c>
      <c r="Q93">
        <v>5.0120669520000005</v>
      </c>
      <c r="R93">
        <v>10.125652788</v>
      </c>
      <c r="S93">
        <v>6.3500383655999997</v>
      </c>
      <c r="T93">
        <v>0</v>
      </c>
      <c r="U93">
        <v>62.111966400000007</v>
      </c>
      <c r="V93">
        <v>0</v>
      </c>
      <c r="W93">
        <v>0</v>
      </c>
      <c r="X93">
        <v>64.790136016187049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30.27980784</v>
      </c>
      <c r="AH93">
        <v>0</v>
      </c>
      <c r="AI93">
        <v>0</v>
      </c>
      <c r="AJ93">
        <v>0</v>
      </c>
      <c r="AK93">
        <v>23.299319999999998</v>
      </c>
      <c r="AL93">
        <v>7.8020999999999985</v>
      </c>
      <c r="AM93">
        <v>0</v>
      </c>
      <c r="AN93">
        <v>0</v>
      </c>
      <c r="AO93">
        <v>0</v>
      </c>
      <c r="AP93">
        <v>0.84392279999999997</v>
      </c>
      <c r="AQ93">
        <v>0</v>
      </c>
      <c r="AR93">
        <v>5.8185216000000004</v>
      </c>
      <c r="AS93">
        <v>6.9715797120000005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37.648214019935388</v>
      </c>
      <c r="BB93">
        <f t="shared" si="1"/>
        <v>829.82214407826734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371.75417999999996</v>
      </c>
      <c r="L94">
        <v>3.2266955266955275</v>
      </c>
      <c r="M94">
        <v>63.774399999999993</v>
      </c>
      <c r="N94">
        <v>51.881250000000001</v>
      </c>
      <c r="O94">
        <v>73.284374999999997</v>
      </c>
      <c r="P94">
        <v>17.831404240000001</v>
      </c>
      <c r="Q94">
        <v>5.0120669520000005</v>
      </c>
      <c r="R94">
        <v>10.125652788</v>
      </c>
      <c r="S94">
        <v>6.3500383655999997</v>
      </c>
      <c r="T94">
        <v>0</v>
      </c>
      <c r="U94">
        <v>62.111966400000007</v>
      </c>
      <c r="V94">
        <v>0</v>
      </c>
      <c r="W94">
        <v>0</v>
      </c>
      <c r="X94">
        <v>64.790136016187049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30.27980784</v>
      </c>
      <c r="AH94">
        <v>0</v>
      </c>
      <c r="AI94">
        <v>0</v>
      </c>
      <c r="AJ94">
        <v>0</v>
      </c>
      <c r="AK94">
        <v>23.299319999999998</v>
      </c>
      <c r="AL94">
        <v>7.8020999999999985</v>
      </c>
      <c r="AM94">
        <v>0</v>
      </c>
      <c r="AN94">
        <v>0</v>
      </c>
      <c r="AO94">
        <v>0</v>
      </c>
      <c r="AP94">
        <v>0.84392279999999997</v>
      </c>
      <c r="AQ94">
        <v>0</v>
      </c>
      <c r="AR94">
        <v>5.8185216000000004</v>
      </c>
      <c r="AS94">
        <v>6.9715797120000005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35.284174353430366</v>
      </c>
      <c r="BB94">
        <f t="shared" si="1"/>
        <v>777.71522368705234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329.77675999999997</v>
      </c>
      <c r="L95">
        <v>3.2266955266955275</v>
      </c>
      <c r="M95">
        <v>63.774399999999993</v>
      </c>
      <c r="N95">
        <v>51.881250000000001</v>
      </c>
      <c r="O95">
        <v>73.284374999999997</v>
      </c>
      <c r="P95">
        <v>17.831404240000001</v>
      </c>
      <c r="Q95">
        <v>5.0120669520000005</v>
      </c>
      <c r="R95">
        <v>10.151844479999999</v>
      </c>
      <c r="S95">
        <v>6.3586361447999993</v>
      </c>
      <c r="T95">
        <v>0</v>
      </c>
      <c r="U95">
        <v>62.111966400000007</v>
      </c>
      <c r="V95">
        <v>0</v>
      </c>
      <c r="W95">
        <v>0</v>
      </c>
      <c r="X95">
        <v>53.698042769784173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30.27980784</v>
      </c>
      <c r="AH95">
        <v>0</v>
      </c>
      <c r="AI95">
        <v>0</v>
      </c>
      <c r="AJ95">
        <v>0</v>
      </c>
      <c r="AK95">
        <v>23.299319999999998</v>
      </c>
      <c r="AL95">
        <v>7.8020999999999985</v>
      </c>
      <c r="AM95">
        <v>0</v>
      </c>
      <c r="AN95">
        <v>0</v>
      </c>
      <c r="AO95">
        <v>0</v>
      </c>
      <c r="AP95">
        <v>0.56261519999999998</v>
      </c>
      <c r="AQ95">
        <v>0</v>
      </c>
      <c r="AR95">
        <v>5.8185216000000004</v>
      </c>
      <c r="AS95">
        <v>6.9715797120000005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32.970258155885055</v>
      </c>
      <c r="BB95">
        <f t="shared" si="1"/>
        <v>726.71310850939483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285.35991999999999</v>
      </c>
      <c r="L96">
        <v>3.2266955266955275</v>
      </c>
      <c r="M96">
        <v>63.774399999999993</v>
      </c>
      <c r="N96">
        <v>51.881250000000001</v>
      </c>
      <c r="O96">
        <v>73.284374999999997</v>
      </c>
      <c r="P96">
        <v>14.336729679999998</v>
      </c>
      <c r="Q96">
        <v>5.0120669520000005</v>
      </c>
      <c r="R96">
        <v>10.151844479999999</v>
      </c>
      <c r="S96">
        <v>6.3586361447999993</v>
      </c>
      <c r="T96">
        <v>0</v>
      </c>
      <c r="U96">
        <v>62.111966400000007</v>
      </c>
      <c r="V96">
        <v>0</v>
      </c>
      <c r="W96">
        <v>0</v>
      </c>
      <c r="X96">
        <v>53.698042769784173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30.27980784</v>
      </c>
      <c r="AH96">
        <v>0</v>
      </c>
      <c r="AI96">
        <v>0</v>
      </c>
      <c r="AJ96">
        <v>0</v>
      </c>
      <c r="AK96">
        <v>23.299319999999998</v>
      </c>
      <c r="AL96">
        <v>7.8020999999999985</v>
      </c>
      <c r="AM96">
        <v>0</v>
      </c>
      <c r="AN96">
        <v>0</v>
      </c>
      <c r="AO96">
        <v>0</v>
      </c>
      <c r="AP96">
        <v>0.56261519999999998</v>
      </c>
      <c r="AQ96">
        <v>0</v>
      </c>
      <c r="AR96">
        <v>5.8185216000000004</v>
      </c>
      <c r="AS96">
        <v>6.9715797120000005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30.890898431885077</v>
      </c>
      <c r="BB96">
        <f t="shared" si="1"/>
        <v>680.88095367339486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280.31471976199998</v>
      </c>
      <c r="L97">
        <v>3.2266955266955275</v>
      </c>
      <c r="M97">
        <v>63.774399999999993</v>
      </c>
      <c r="N97">
        <v>51.881250000000001</v>
      </c>
      <c r="O97">
        <v>73.284374999999997</v>
      </c>
      <c r="P97">
        <v>14.336729679999998</v>
      </c>
      <c r="Q97">
        <v>2.9997360000000004</v>
      </c>
      <c r="R97">
        <v>9.313658510399998</v>
      </c>
      <c r="S97">
        <v>5.9713263072000009</v>
      </c>
      <c r="T97">
        <v>0</v>
      </c>
      <c r="U97">
        <v>62.111966400000007</v>
      </c>
      <c r="V97">
        <v>0</v>
      </c>
      <c r="W97">
        <v>0</v>
      </c>
      <c r="X97">
        <v>53.698042769784173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30.27980784</v>
      </c>
      <c r="AH97">
        <v>0</v>
      </c>
      <c r="AI97">
        <v>0</v>
      </c>
      <c r="AJ97">
        <v>0</v>
      </c>
      <c r="AK97">
        <v>23.299319999999998</v>
      </c>
      <c r="AL97">
        <v>7.8020999999999985</v>
      </c>
      <c r="AM97">
        <v>0</v>
      </c>
      <c r="AN97">
        <v>0</v>
      </c>
      <c r="AO97">
        <v>0</v>
      </c>
      <c r="AP97">
        <v>0.56261519999999998</v>
      </c>
      <c r="AQ97">
        <v>0</v>
      </c>
      <c r="AR97">
        <v>5.8185216000000004</v>
      </c>
      <c r="AS97">
        <v>6.9715797120000005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30.531415387085026</v>
      </c>
      <c r="BB97">
        <f t="shared" si="1"/>
        <v>672.95740972099475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280.27251928799996</v>
      </c>
      <c r="L98">
        <v>3.2266955266955275</v>
      </c>
      <c r="M98">
        <v>63.774399999999993</v>
      </c>
      <c r="N98">
        <v>51.881250000000001</v>
      </c>
      <c r="O98">
        <v>73.284374999999997</v>
      </c>
      <c r="P98">
        <v>14.336729679999998</v>
      </c>
      <c r="Q98">
        <v>2.9997360000000004</v>
      </c>
      <c r="R98">
        <v>9.313658510399998</v>
      </c>
      <c r="S98">
        <v>5.8937596344000003</v>
      </c>
      <c r="T98">
        <v>0</v>
      </c>
      <c r="U98">
        <v>62.111966400000007</v>
      </c>
      <c r="V98">
        <v>0</v>
      </c>
      <c r="W98">
        <v>0</v>
      </c>
      <c r="X98">
        <v>53.698042769784173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30.27980784</v>
      </c>
      <c r="AH98">
        <v>0</v>
      </c>
      <c r="AI98">
        <v>0</v>
      </c>
      <c r="AJ98">
        <v>0</v>
      </c>
      <c r="AK98">
        <v>23.299319999999998</v>
      </c>
      <c r="AL98">
        <v>7.8020999999999985</v>
      </c>
      <c r="AM98">
        <v>0</v>
      </c>
      <c r="AN98">
        <v>0</v>
      </c>
      <c r="AO98">
        <v>0</v>
      </c>
      <c r="AP98">
        <v>0.56261519999999998</v>
      </c>
      <c r="AQ98">
        <v>0</v>
      </c>
      <c r="AR98">
        <v>5.8185216000000004</v>
      </c>
      <c r="AS98">
        <v>6.9715797120000005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30.526217489085042</v>
      </c>
      <c r="BB98">
        <f t="shared" si="1"/>
        <v>672.84284047219467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10.281699770020005</v>
      </c>
      <c r="L99">
        <f t="shared" si="2"/>
        <v>0.11406421356421353</v>
      </c>
      <c r="M99">
        <f t="shared" si="2"/>
        <v>1.3702849775321997</v>
      </c>
      <c r="N99">
        <f t="shared" si="2"/>
        <v>1.177121987380952</v>
      </c>
      <c r="O99">
        <f t="shared" si="2"/>
        <v>1.6257507825525006</v>
      </c>
      <c r="P99">
        <f t="shared" si="2"/>
        <v>0.41158466842999958</v>
      </c>
      <c r="Q99">
        <f t="shared" si="2"/>
        <v>0.16935186365999999</v>
      </c>
      <c r="R99">
        <f t="shared" si="2"/>
        <v>0.34718375403540036</v>
      </c>
      <c r="S99">
        <f t="shared" si="2"/>
        <v>0.22058794196999981</v>
      </c>
      <c r="T99">
        <f t="shared" si="2"/>
        <v>0</v>
      </c>
      <c r="U99">
        <f t="shared" si="2"/>
        <v>1.490687193599997</v>
      </c>
      <c r="V99">
        <f t="shared" si="2"/>
        <v>0</v>
      </c>
      <c r="W99">
        <f t="shared" si="2"/>
        <v>0</v>
      </c>
      <c r="X99">
        <f t="shared" si="2"/>
        <v>1.3524297970448749</v>
      </c>
      <c r="Y99">
        <f t="shared" si="2"/>
        <v>0</v>
      </c>
      <c r="Z99">
        <f t="shared" si="2"/>
        <v>2.8804580639999997E-2</v>
      </c>
      <c r="AA99">
        <f t="shared" si="2"/>
        <v>9.3681360000000009E-3</v>
      </c>
      <c r="AB99">
        <f t="shared" si="2"/>
        <v>6.6506065325999994E-2</v>
      </c>
      <c r="AC99">
        <f t="shared" si="2"/>
        <v>5.0995601486999984E-2</v>
      </c>
      <c r="AD99">
        <f t="shared" si="2"/>
        <v>5.6140266981600025E-2</v>
      </c>
      <c r="AE99">
        <f t="shared" si="2"/>
        <v>0.10377579884399987</v>
      </c>
      <c r="AF99">
        <f t="shared" si="2"/>
        <v>0.1744975500000002</v>
      </c>
      <c r="AG99">
        <f t="shared" si="2"/>
        <v>0.72671538816000159</v>
      </c>
      <c r="AH99">
        <f t="shared" si="2"/>
        <v>0.27450878400000001</v>
      </c>
      <c r="AI99">
        <f t="shared" si="2"/>
        <v>2.2923165599999993E-2</v>
      </c>
      <c r="AJ99">
        <f t="shared" si="2"/>
        <v>0</v>
      </c>
      <c r="AK99">
        <f t="shared" si="2"/>
        <v>0.55918368000000085</v>
      </c>
      <c r="AL99">
        <f t="shared" si="2"/>
        <v>0.26960590000000001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2.8046367719999993E-2</v>
      </c>
      <c r="AQ99">
        <f t="shared" si="2"/>
        <v>0.32141120000000017</v>
      </c>
      <c r="AR99">
        <f t="shared" si="2"/>
        <v>0.24946911360000024</v>
      </c>
      <c r="AS99">
        <f t="shared" si="2"/>
        <v>0.18102474777599986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0.94107359267791191</v>
      </c>
      <c r="BB99">
        <f t="shared" si="1"/>
        <v>20.74264970324683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90.434990289600009</v>
      </c>
      <c r="L3">
        <v>21.871526839826846</v>
      </c>
      <c r="M3">
        <v>0</v>
      </c>
      <c r="N3">
        <v>29.52312380952381</v>
      </c>
      <c r="O3">
        <v>49.451392373588057</v>
      </c>
      <c r="P3">
        <v>40.405029000000006</v>
      </c>
      <c r="Q3">
        <v>1.7551399999999999</v>
      </c>
      <c r="R3">
        <v>5.6285521159999998</v>
      </c>
      <c r="S3">
        <v>3.5213488119999998</v>
      </c>
      <c r="T3">
        <v>0</v>
      </c>
      <c r="U3">
        <v>330.96230639999993</v>
      </c>
      <c r="V3">
        <v>0</v>
      </c>
      <c r="W3">
        <v>0</v>
      </c>
      <c r="X3">
        <v>22.213629712230212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13.47214</v>
      </c>
      <c r="AL3">
        <v>2.6559000000000004</v>
      </c>
      <c r="AM3">
        <v>0</v>
      </c>
      <c r="AN3">
        <v>0</v>
      </c>
      <c r="AO3">
        <v>0</v>
      </c>
      <c r="AP3">
        <v>0.45552360000000003</v>
      </c>
      <c r="AQ3">
        <v>0</v>
      </c>
      <c r="AR3">
        <v>10.235184</v>
      </c>
      <c r="AS3">
        <v>6.21859056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27.339611674417178</v>
      </c>
      <c r="BB3">
        <f>SUM(B3:AZ3)-BA3</f>
        <v>602.60535283835168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90.434990289600009</v>
      </c>
      <c r="L4">
        <v>21.871526839826846</v>
      </c>
      <c r="M4">
        <v>0</v>
      </c>
      <c r="N4">
        <v>29.52312380952381</v>
      </c>
      <c r="O4">
        <v>49.451392373588057</v>
      </c>
      <c r="P4">
        <v>33.962229000000001</v>
      </c>
      <c r="Q4">
        <v>1.7551399999999999</v>
      </c>
      <c r="R4">
        <v>5.6285521159999998</v>
      </c>
      <c r="S4">
        <v>3.5213488119999998</v>
      </c>
      <c r="T4">
        <v>0</v>
      </c>
      <c r="U4">
        <v>330.96230639999993</v>
      </c>
      <c r="V4">
        <v>0</v>
      </c>
      <c r="W4">
        <v>0</v>
      </c>
      <c r="X4">
        <v>19.90764629208633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13.47214</v>
      </c>
      <c r="AL4">
        <v>2.6559000000000004</v>
      </c>
      <c r="AM4">
        <v>0</v>
      </c>
      <c r="AN4">
        <v>0</v>
      </c>
      <c r="AO4">
        <v>0</v>
      </c>
      <c r="AP4">
        <v>0.45552360000000003</v>
      </c>
      <c r="AQ4">
        <v>0</v>
      </c>
      <c r="AR4">
        <v>10.235184</v>
      </c>
      <c r="AS4">
        <v>6.21859056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26.959914591107818</v>
      </c>
      <c r="BB4">
        <f t="shared" ref="BB4:BB67" si="0">SUM(B4:AZ4)-BA4</f>
        <v>594.23626650151721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90.434990289600009</v>
      </c>
      <c r="L5">
        <v>21.871526839826846</v>
      </c>
      <c r="M5">
        <v>0</v>
      </c>
      <c r="N5">
        <v>25.7136</v>
      </c>
      <c r="O5">
        <v>49.451392373588057</v>
      </c>
      <c r="P5">
        <v>33.962229000000001</v>
      </c>
      <c r="Q5">
        <v>1.7551399999999999</v>
      </c>
      <c r="R5">
        <v>5.6285521159999998</v>
      </c>
      <c r="S5">
        <v>3.5289782100000004</v>
      </c>
      <c r="T5">
        <v>0</v>
      </c>
      <c r="U5">
        <v>330.96230639999993</v>
      </c>
      <c r="V5">
        <v>0</v>
      </c>
      <c r="W5">
        <v>0</v>
      </c>
      <c r="X5">
        <v>17.42227487482014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13.47214</v>
      </c>
      <c r="AL5">
        <v>2.6559000000000004</v>
      </c>
      <c r="AM5">
        <v>0</v>
      </c>
      <c r="AN5">
        <v>0</v>
      </c>
      <c r="AO5">
        <v>0</v>
      </c>
      <c r="AP5">
        <v>0.45552360000000003</v>
      </c>
      <c r="AQ5">
        <v>0</v>
      </c>
      <c r="AR5">
        <v>10.235184</v>
      </c>
      <c r="AS5">
        <v>6.21859056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26.687047355788877</v>
      </c>
      <c r="BB5">
        <f t="shared" si="0"/>
        <v>588.22186790804608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90.434990289600009</v>
      </c>
      <c r="L6">
        <v>21.871526839826846</v>
      </c>
      <c r="M6">
        <v>0</v>
      </c>
      <c r="N6">
        <v>22.919949206349205</v>
      </c>
      <c r="O6">
        <v>43.747806595405962</v>
      </c>
      <c r="P6">
        <v>33.962229000000001</v>
      </c>
      <c r="Q6">
        <v>1.7551399999999999</v>
      </c>
      <c r="R6">
        <v>5.6285521159999998</v>
      </c>
      <c r="S6">
        <v>3.5289782100000004</v>
      </c>
      <c r="T6">
        <v>0</v>
      </c>
      <c r="U6">
        <v>330.96230639999993</v>
      </c>
      <c r="V6">
        <v>0</v>
      </c>
      <c r="W6">
        <v>0</v>
      </c>
      <c r="X6">
        <v>17.579681130215825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13.47214</v>
      </c>
      <c r="AL6">
        <v>2.6559000000000004</v>
      </c>
      <c r="AM6">
        <v>0</v>
      </c>
      <c r="AN6">
        <v>0</v>
      </c>
      <c r="AO6">
        <v>0</v>
      </c>
      <c r="AP6">
        <v>0.45552360000000003</v>
      </c>
      <c r="AQ6">
        <v>0</v>
      </c>
      <c r="AR6">
        <v>5.8887359999999997</v>
      </c>
      <c r="AS6">
        <v>6.21859056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26.13646308742025</v>
      </c>
      <c r="BB6">
        <f t="shared" si="0"/>
        <v>576.08617385997752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90.434990289600009</v>
      </c>
      <c r="L7">
        <v>21.871526839826846</v>
      </c>
      <c r="M7">
        <v>0</v>
      </c>
      <c r="N7">
        <v>20.634234920634917</v>
      </c>
      <c r="O7">
        <v>37.229422848912144</v>
      </c>
      <c r="P7">
        <v>33.962229000000001</v>
      </c>
      <c r="Q7">
        <v>1.7551399999999999</v>
      </c>
      <c r="R7">
        <v>5.6285521159999998</v>
      </c>
      <c r="S7">
        <v>3.5289782100000004</v>
      </c>
      <c r="T7">
        <v>0</v>
      </c>
      <c r="U7">
        <v>330.96230639999993</v>
      </c>
      <c r="V7">
        <v>0</v>
      </c>
      <c r="W7">
        <v>0</v>
      </c>
      <c r="X7">
        <v>18.000355293525178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13.47214</v>
      </c>
      <c r="AL7">
        <v>2.6559000000000004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5.0474879999999995</v>
      </c>
      <c r="AS7">
        <v>4.0318334399999998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25.649679585613786</v>
      </c>
      <c r="BB7">
        <f t="shared" si="0"/>
        <v>565.35675277288533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90.434990289600009</v>
      </c>
      <c r="L8">
        <v>21.871526839826846</v>
      </c>
      <c r="M8">
        <v>0</v>
      </c>
      <c r="N8">
        <v>20.634234920634917</v>
      </c>
      <c r="O8">
        <v>32.442484785080737</v>
      </c>
      <c r="P8">
        <v>33.962229000000001</v>
      </c>
      <c r="Q8">
        <v>1.7551399999999999</v>
      </c>
      <c r="R8">
        <v>5.6285521159999998</v>
      </c>
      <c r="S8">
        <v>3.5289782100000004</v>
      </c>
      <c r="T8">
        <v>0</v>
      </c>
      <c r="U8">
        <v>330.96230639999993</v>
      </c>
      <c r="V8">
        <v>0</v>
      </c>
      <c r="W8">
        <v>0</v>
      </c>
      <c r="X8">
        <v>18.000355293525178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13.47214</v>
      </c>
      <c r="AL8">
        <v>2.6559000000000004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5.0474879999999995</v>
      </c>
      <c r="AS8">
        <v>4.0318334399999998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25.441926473643495</v>
      </c>
      <c r="BB8">
        <f t="shared" si="0"/>
        <v>560.77756782102415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90.434990289600009</v>
      </c>
      <c r="L9">
        <v>21.871526839826846</v>
      </c>
      <c r="M9">
        <v>0</v>
      </c>
      <c r="N9">
        <v>20.634234920634917</v>
      </c>
      <c r="O9">
        <v>26.63704926085968</v>
      </c>
      <c r="P9">
        <v>33.962229000000001</v>
      </c>
      <c r="Q9">
        <v>1.7551399999999999</v>
      </c>
      <c r="R9">
        <v>5.6285521159999998</v>
      </c>
      <c r="S9">
        <v>3.5289782100000004</v>
      </c>
      <c r="T9">
        <v>0</v>
      </c>
      <c r="U9">
        <v>330.96230639999993</v>
      </c>
      <c r="V9">
        <v>0</v>
      </c>
      <c r="W9">
        <v>0</v>
      </c>
      <c r="X9">
        <v>18.472544092805752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13.47214</v>
      </c>
      <c r="AL9">
        <v>2.6559000000000004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5.0474879999999995</v>
      </c>
      <c r="AS9">
        <v>4.0318334399999998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25.210463618654895</v>
      </c>
      <c r="BB9">
        <f t="shared" si="0"/>
        <v>555.67578395107228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90.434990289600009</v>
      </c>
      <c r="L10">
        <v>21.871526839826846</v>
      </c>
      <c r="M10">
        <v>0</v>
      </c>
      <c r="N10">
        <v>20.634234920634917</v>
      </c>
      <c r="O10">
        <v>26.49445961640512</v>
      </c>
      <c r="P10">
        <v>33.962229000000001</v>
      </c>
      <c r="Q10">
        <v>1.7551399999999999</v>
      </c>
      <c r="R10">
        <v>5.6285521159999998</v>
      </c>
      <c r="S10">
        <v>3.5289782100000004</v>
      </c>
      <c r="T10">
        <v>0</v>
      </c>
      <c r="U10">
        <v>330.96230639999993</v>
      </c>
      <c r="V10">
        <v>0</v>
      </c>
      <c r="W10">
        <v>0</v>
      </c>
      <c r="X10">
        <v>18.472544092805752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1.140587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13.47214</v>
      </c>
      <c r="AL10">
        <v>2.6559000000000004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5.0474879999999995</v>
      </c>
      <c r="AS10">
        <v>4.0318334399999998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25.20427522808556</v>
      </c>
      <c r="BB10">
        <f t="shared" si="0"/>
        <v>555.53938269718708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90.434990289600009</v>
      </c>
      <c r="L11">
        <v>21.871526839826846</v>
      </c>
      <c r="M11">
        <v>0</v>
      </c>
      <c r="N11">
        <v>20.634234920634917</v>
      </c>
      <c r="O11">
        <v>38.834574846486241</v>
      </c>
      <c r="P11">
        <v>33.962229000000001</v>
      </c>
      <c r="Q11">
        <v>1.7551399999999999</v>
      </c>
      <c r="R11">
        <v>5.6285521159999998</v>
      </c>
      <c r="S11">
        <v>3.5289782100000004</v>
      </c>
      <c r="T11">
        <v>0</v>
      </c>
      <c r="U11">
        <v>330.96230639999993</v>
      </c>
      <c r="V11">
        <v>0</v>
      </c>
      <c r="W11">
        <v>0</v>
      </c>
      <c r="X11">
        <v>18.000355293525178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1.140587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13.47214</v>
      </c>
      <c r="AL11">
        <v>2.6559000000000004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5.0474879999999995</v>
      </c>
      <c r="AS11">
        <v>4.0318334399999998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25.719343182308496</v>
      </c>
      <c r="BB11">
        <f t="shared" si="0"/>
        <v>566.89224117376466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90.434990289600009</v>
      </c>
      <c r="L12">
        <v>21.871526839826846</v>
      </c>
      <c r="M12">
        <v>0</v>
      </c>
      <c r="N12">
        <v>20.634234920634917</v>
      </c>
      <c r="O12">
        <v>38.341622075657646</v>
      </c>
      <c r="P12">
        <v>33.962229000000001</v>
      </c>
      <c r="Q12">
        <v>1.7551399999999999</v>
      </c>
      <c r="R12">
        <v>5.6285521159999998</v>
      </c>
      <c r="S12">
        <v>3.5289782100000004</v>
      </c>
      <c r="T12">
        <v>0</v>
      </c>
      <c r="U12">
        <v>330.96230639999993</v>
      </c>
      <c r="V12">
        <v>0</v>
      </c>
      <c r="W12">
        <v>0</v>
      </c>
      <c r="X12">
        <v>18.000355293525178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1.140587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13.47214</v>
      </c>
      <c r="AL12">
        <v>2.6559000000000004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5.0474879999999995</v>
      </c>
      <c r="AS12">
        <v>4.0318334399999998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25.697949032054527</v>
      </c>
      <c r="BB12">
        <f t="shared" si="0"/>
        <v>566.42068255319009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90.472762085400007</v>
      </c>
      <c r="L13">
        <v>21.871526839826846</v>
      </c>
      <c r="M13">
        <v>0</v>
      </c>
      <c r="N13">
        <v>20.634234920634917</v>
      </c>
      <c r="O13">
        <v>26.63704926085968</v>
      </c>
      <c r="P13">
        <v>33.962229000000001</v>
      </c>
      <c r="Q13">
        <v>1.7551399999999999</v>
      </c>
      <c r="R13">
        <v>5.6285521159999998</v>
      </c>
      <c r="S13">
        <v>3.5289782100000004</v>
      </c>
      <c r="T13">
        <v>0</v>
      </c>
      <c r="U13">
        <v>330.96230639999993</v>
      </c>
      <c r="V13">
        <v>0</v>
      </c>
      <c r="W13">
        <v>0</v>
      </c>
      <c r="X13">
        <v>17.935140702158275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1.140587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13.47214</v>
      </c>
      <c r="AL13">
        <v>2.6559000000000004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5.0474879999999995</v>
      </c>
      <c r="AS13">
        <v>4.0318334399999998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25.188779549571446</v>
      </c>
      <c r="BB13">
        <f t="shared" si="0"/>
        <v>555.1978364253082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90.471823233300015</v>
      </c>
      <c r="L14">
        <v>21.871526839826846</v>
      </c>
      <c r="M14">
        <v>0</v>
      </c>
      <c r="N14">
        <v>20.634234920634917</v>
      </c>
      <c r="O14">
        <v>29.896241134106585</v>
      </c>
      <c r="P14">
        <v>33.962229000000001</v>
      </c>
      <c r="Q14">
        <v>1.7551399999999999</v>
      </c>
      <c r="R14">
        <v>5.6285521159999998</v>
      </c>
      <c r="S14">
        <v>3.5289782100000004</v>
      </c>
      <c r="T14">
        <v>0</v>
      </c>
      <c r="U14">
        <v>330.96230639999993</v>
      </c>
      <c r="V14">
        <v>0</v>
      </c>
      <c r="W14">
        <v>0</v>
      </c>
      <c r="X14">
        <v>17.935140702158275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1.140587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13.47214</v>
      </c>
      <c r="AL14">
        <v>2.6559000000000004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5.0474879999999995</v>
      </c>
      <c r="AS14">
        <v>4.0318334399999998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25.330187625870362</v>
      </c>
      <c r="BB14">
        <f t="shared" si="0"/>
        <v>558.31468137015622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90.472762085400007</v>
      </c>
      <c r="L15">
        <v>21.871526839826846</v>
      </c>
      <c r="M15">
        <v>0</v>
      </c>
      <c r="N15">
        <v>20.634234920634917</v>
      </c>
      <c r="O15">
        <v>26.63704926085968</v>
      </c>
      <c r="P15">
        <v>33.962229000000001</v>
      </c>
      <c r="Q15">
        <v>1.7551399999999999</v>
      </c>
      <c r="R15">
        <v>5.6285521159999998</v>
      </c>
      <c r="S15">
        <v>3.5289782100000004</v>
      </c>
      <c r="T15">
        <v>0</v>
      </c>
      <c r="U15">
        <v>330.96230639999993</v>
      </c>
      <c r="V15">
        <v>0</v>
      </c>
      <c r="W15">
        <v>0</v>
      </c>
      <c r="X15">
        <v>18.418477190647479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1.140587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13.47214</v>
      </c>
      <c r="AL15">
        <v>2.6559000000000004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5.0474879999999995</v>
      </c>
      <c r="AS15">
        <v>3.9293291999999989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25.205307574103816</v>
      </c>
      <c r="BB15">
        <f t="shared" si="0"/>
        <v>555.56214064926507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90.471823233300015</v>
      </c>
      <c r="L16">
        <v>21.871526839826846</v>
      </c>
      <c r="M16">
        <v>0</v>
      </c>
      <c r="N16">
        <v>20.634234920634917</v>
      </c>
      <c r="O16">
        <v>32.74803402319764</v>
      </c>
      <c r="P16">
        <v>33.962229000000001</v>
      </c>
      <c r="Q16">
        <v>1.7551399999999999</v>
      </c>
      <c r="R16">
        <v>5.6285521159999998</v>
      </c>
      <c r="S16">
        <v>3.5289782100000004</v>
      </c>
      <c r="T16">
        <v>0</v>
      </c>
      <c r="U16">
        <v>330.96230639999993</v>
      </c>
      <c r="V16">
        <v>0</v>
      </c>
      <c r="W16">
        <v>0</v>
      </c>
      <c r="X16">
        <v>18.418477190647479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1.140587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13.47214</v>
      </c>
      <c r="AL16">
        <v>2.6559000000000004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5.0474879999999995</v>
      </c>
      <c r="AS16">
        <v>3.9293291999999989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25.470483461789289</v>
      </c>
      <c r="BB16">
        <f t="shared" si="0"/>
        <v>561.40701067181749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90.472762085400007</v>
      </c>
      <c r="L17">
        <v>21.871526839826846</v>
      </c>
      <c r="M17">
        <v>0</v>
      </c>
      <c r="N17">
        <v>20.634234920634917</v>
      </c>
      <c r="O17">
        <v>26.63704926085968</v>
      </c>
      <c r="P17">
        <v>33.962229000000001</v>
      </c>
      <c r="Q17">
        <v>1.7551399999999999</v>
      </c>
      <c r="R17">
        <v>5.6285521159999998</v>
      </c>
      <c r="S17">
        <v>3.5289782100000004</v>
      </c>
      <c r="T17">
        <v>0</v>
      </c>
      <c r="U17">
        <v>330.96230639999993</v>
      </c>
      <c r="V17">
        <v>0</v>
      </c>
      <c r="W17">
        <v>0</v>
      </c>
      <c r="X17">
        <v>17.935140702158275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1.140587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13.47214</v>
      </c>
      <c r="AL17">
        <v>2.6559000000000004</v>
      </c>
      <c r="AM17">
        <v>0</v>
      </c>
      <c r="AN17">
        <v>0</v>
      </c>
      <c r="AO17">
        <v>0</v>
      </c>
      <c r="AP17">
        <v>0.71582280000000009</v>
      </c>
      <c r="AQ17">
        <v>0</v>
      </c>
      <c r="AR17">
        <v>5.0474879999999995</v>
      </c>
      <c r="AS17">
        <v>3.9293291999999989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25.187154965571448</v>
      </c>
      <c r="BB17">
        <f t="shared" si="0"/>
        <v>555.16203156930806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90.471823233300015</v>
      </c>
      <c r="L18">
        <v>21.871526839826846</v>
      </c>
      <c r="M18">
        <v>0</v>
      </c>
      <c r="N18">
        <v>20.634234920634917</v>
      </c>
      <c r="O18">
        <v>26.63704926085968</v>
      </c>
      <c r="P18">
        <v>33.962229000000001</v>
      </c>
      <c r="Q18">
        <v>1.7551399999999999</v>
      </c>
      <c r="R18">
        <v>5.6285521159999998</v>
      </c>
      <c r="S18">
        <v>3.5289782100000004</v>
      </c>
      <c r="T18">
        <v>0</v>
      </c>
      <c r="U18">
        <v>330.96230639999993</v>
      </c>
      <c r="V18">
        <v>0</v>
      </c>
      <c r="W18">
        <v>0</v>
      </c>
      <c r="X18">
        <v>17.935140702158275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1.140587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13.47214</v>
      </c>
      <c r="AL18">
        <v>2.6559000000000004</v>
      </c>
      <c r="AM18">
        <v>0</v>
      </c>
      <c r="AN18">
        <v>0</v>
      </c>
      <c r="AO18">
        <v>0</v>
      </c>
      <c r="AP18">
        <v>0.71582280000000009</v>
      </c>
      <c r="AQ18">
        <v>0</v>
      </c>
      <c r="AR18">
        <v>5.0474879999999995</v>
      </c>
      <c r="AS18">
        <v>3.9293291999999989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25.187114114571454</v>
      </c>
      <c r="BB18">
        <f t="shared" si="0"/>
        <v>555.16113356820802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90.472762085400007</v>
      </c>
      <c r="L19">
        <v>21.871526839826846</v>
      </c>
      <c r="M19">
        <v>0</v>
      </c>
      <c r="N19">
        <v>20.634234920634917</v>
      </c>
      <c r="O19">
        <v>27.859246213327271</v>
      </c>
      <c r="P19">
        <v>33.962229000000001</v>
      </c>
      <c r="Q19">
        <v>1.7551399999999999</v>
      </c>
      <c r="R19">
        <v>5.6285521159999998</v>
      </c>
      <c r="S19">
        <v>3.5289782100000004</v>
      </c>
      <c r="T19">
        <v>0</v>
      </c>
      <c r="U19">
        <v>330.96230639999993</v>
      </c>
      <c r="V19">
        <v>0</v>
      </c>
      <c r="W19">
        <v>0</v>
      </c>
      <c r="X19">
        <v>17.935140702158275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1.140587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13.47214</v>
      </c>
      <c r="AL19">
        <v>0.59020000000000006</v>
      </c>
      <c r="AM19">
        <v>0</v>
      </c>
      <c r="AN19">
        <v>0</v>
      </c>
      <c r="AO19">
        <v>0</v>
      </c>
      <c r="AP19">
        <v>0.71582280000000009</v>
      </c>
      <c r="AQ19">
        <v>0</v>
      </c>
      <c r="AR19">
        <v>5.0474879999999995</v>
      </c>
      <c r="AS19">
        <v>3.9293291999999989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25.150547085683751</v>
      </c>
      <c r="BB19">
        <f t="shared" si="0"/>
        <v>554.35513640166334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90.471823233300015</v>
      </c>
      <c r="L20">
        <v>21.871526839826846</v>
      </c>
      <c r="M20">
        <v>0</v>
      </c>
      <c r="N20">
        <v>20.634234920634917</v>
      </c>
      <c r="O20">
        <v>26.63704926085968</v>
      </c>
      <c r="P20">
        <v>33.962229000000001</v>
      </c>
      <c r="Q20">
        <v>1.7551399999999999</v>
      </c>
      <c r="R20">
        <v>5.6285521159999998</v>
      </c>
      <c r="S20">
        <v>3.5289782100000004</v>
      </c>
      <c r="T20">
        <v>0</v>
      </c>
      <c r="U20">
        <v>330.96230639999993</v>
      </c>
      <c r="V20">
        <v>0</v>
      </c>
      <c r="W20">
        <v>0</v>
      </c>
      <c r="X20">
        <v>17.935140702158275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1.140587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13.47214</v>
      </c>
      <c r="AL20">
        <v>0.59020000000000006</v>
      </c>
      <c r="AM20">
        <v>0</v>
      </c>
      <c r="AN20">
        <v>0</v>
      </c>
      <c r="AO20">
        <v>0</v>
      </c>
      <c r="AP20">
        <v>0.71582280000000009</v>
      </c>
      <c r="AQ20">
        <v>0</v>
      </c>
      <c r="AR20">
        <v>5.0474879999999995</v>
      </c>
      <c r="AS20">
        <v>4.0318334399999998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25.101911696946669</v>
      </c>
      <c r="BB20">
        <f t="shared" si="0"/>
        <v>553.28314022583288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90.472762085400007</v>
      </c>
      <c r="L21">
        <v>21.871526839826846</v>
      </c>
      <c r="M21">
        <v>0</v>
      </c>
      <c r="N21">
        <v>20.634234920634917</v>
      </c>
      <c r="O21">
        <v>43.340407611250093</v>
      </c>
      <c r="P21">
        <v>33.962229000000001</v>
      </c>
      <c r="Q21">
        <v>1.7551399999999999</v>
      </c>
      <c r="R21">
        <v>5.4513172659999984</v>
      </c>
      <c r="S21">
        <v>3.4251358980000002</v>
      </c>
      <c r="T21">
        <v>0</v>
      </c>
      <c r="U21">
        <v>330.96230639999993</v>
      </c>
      <c r="V21">
        <v>0</v>
      </c>
      <c r="W21">
        <v>0</v>
      </c>
      <c r="X21">
        <v>15.320318089928055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1.140587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13.47214</v>
      </c>
      <c r="AL21">
        <v>0.59020000000000006</v>
      </c>
      <c r="AM21">
        <v>0</v>
      </c>
      <c r="AN21">
        <v>0</v>
      </c>
      <c r="AO21">
        <v>0</v>
      </c>
      <c r="AP21">
        <v>0.71582280000000009</v>
      </c>
      <c r="AQ21">
        <v>0</v>
      </c>
      <c r="AR21">
        <v>5.8887359999999997</v>
      </c>
      <c r="AS21">
        <v>3.9293291999999989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25.733257949274453</v>
      </c>
      <c r="BB21">
        <f t="shared" si="0"/>
        <v>567.19893516176523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90.471823233300015</v>
      </c>
      <c r="L22">
        <v>21.871526839826846</v>
      </c>
      <c r="M22">
        <v>0</v>
      </c>
      <c r="N22">
        <v>25.459631746031739</v>
      </c>
      <c r="O22">
        <v>38.859018785535589</v>
      </c>
      <c r="P22">
        <v>33.962229000000001</v>
      </c>
      <c r="Q22">
        <v>1.7551399999999999</v>
      </c>
      <c r="R22">
        <v>5.4513172659999984</v>
      </c>
      <c r="S22">
        <v>3.4251358980000002</v>
      </c>
      <c r="T22">
        <v>0</v>
      </c>
      <c r="U22">
        <v>330.96230639999993</v>
      </c>
      <c r="V22">
        <v>0</v>
      </c>
      <c r="W22">
        <v>0</v>
      </c>
      <c r="X22">
        <v>13.967625899280575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1.140587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13.47214</v>
      </c>
      <c r="AL22">
        <v>0.59020000000000006</v>
      </c>
      <c r="AM22">
        <v>0</v>
      </c>
      <c r="AN22">
        <v>0</v>
      </c>
      <c r="AO22">
        <v>0</v>
      </c>
      <c r="AP22">
        <v>0.71582280000000009</v>
      </c>
      <c r="AQ22">
        <v>0</v>
      </c>
      <c r="AR22">
        <v>5.8887359999999997</v>
      </c>
      <c r="AS22">
        <v>3.9293291999999989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25.689440097978661</v>
      </c>
      <c r="BB22">
        <f t="shared" si="0"/>
        <v>566.23312996999584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90.420077511900004</v>
      </c>
      <c r="L23">
        <v>21.871526839826846</v>
      </c>
      <c r="M23">
        <v>0</v>
      </c>
      <c r="N23">
        <v>29.999999999999993</v>
      </c>
      <c r="O23">
        <v>31.440283284057308</v>
      </c>
      <c r="P23">
        <v>33.962229000000001</v>
      </c>
      <c r="Q23">
        <v>1.7551399999999999</v>
      </c>
      <c r="R23">
        <v>3.6942936019999997</v>
      </c>
      <c r="S23">
        <v>3.2347705179999999</v>
      </c>
      <c r="T23">
        <v>0</v>
      </c>
      <c r="U23">
        <v>330.96230639999993</v>
      </c>
      <c r="V23">
        <v>0</v>
      </c>
      <c r="W23">
        <v>0</v>
      </c>
      <c r="X23">
        <v>19.637995941007194</v>
      </c>
      <c r="Y23">
        <v>0</v>
      </c>
      <c r="Z23">
        <v>0</v>
      </c>
      <c r="AA23">
        <v>0</v>
      </c>
      <c r="AB23">
        <v>0</v>
      </c>
      <c r="AC23">
        <v>2.4581713599999997</v>
      </c>
      <c r="AD23">
        <v>0</v>
      </c>
      <c r="AE23">
        <v>1.140587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13.47214</v>
      </c>
      <c r="AL23">
        <v>5.902000000000001</v>
      </c>
      <c r="AM23">
        <v>0</v>
      </c>
      <c r="AN23">
        <v>0</v>
      </c>
      <c r="AO23">
        <v>0</v>
      </c>
      <c r="AP23">
        <v>0.71582280000000009</v>
      </c>
      <c r="AQ23">
        <v>0</v>
      </c>
      <c r="AR23">
        <v>5.8887359999999997</v>
      </c>
      <c r="AS23">
        <v>3.9293291999999989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26.061067255617377</v>
      </c>
      <c r="BB23">
        <f t="shared" si="0"/>
        <v>574.42434220117389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90.418950504899996</v>
      </c>
      <c r="L24">
        <v>21.871526839826846</v>
      </c>
      <c r="M24">
        <v>0</v>
      </c>
      <c r="N24">
        <v>29.999999999999993</v>
      </c>
      <c r="O24">
        <v>43.128560139489046</v>
      </c>
      <c r="P24">
        <v>40.674883200000004</v>
      </c>
      <c r="Q24">
        <v>1.7551399999999999</v>
      </c>
      <c r="R24">
        <v>3.2672959799999997</v>
      </c>
      <c r="S24">
        <v>3.2347705179999999</v>
      </c>
      <c r="T24">
        <v>0</v>
      </c>
      <c r="U24">
        <v>330.96230639999993</v>
      </c>
      <c r="V24">
        <v>0</v>
      </c>
      <c r="W24">
        <v>0</v>
      </c>
      <c r="X24">
        <v>21.197802374100718</v>
      </c>
      <c r="Y24">
        <v>0</v>
      </c>
      <c r="Z24">
        <v>0</v>
      </c>
      <c r="AA24">
        <v>0</v>
      </c>
      <c r="AB24">
        <v>0</v>
      </c>
      <c r="AC24">
        <v>2.4581713599999997</v>
      </c>
      <c r="AD24">
        <v>0</v>
      </c>
      <c r="AE24">
        <v>1.140587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13.47214</v>
      </c>
      <c r="AL24">
        <v>13.574600000000002</v>
      </c>
      <c r="AM24">
        <v>0</v>
      </c>
      <c r="AN24">
        <v>0</v>
      </c>
      <c r="AO24">
        <v>0</v>
      </c>
      <c r="AP24">
        <v>0.71582280000000009</v>
      </c>
      <c r="AQ24">
        <v>0</v>
      </c>
      <c r="AR24">
        <v>5.8887359999999997</v>
      </c>
      <c r="AS24">
        <v>3.9293291999999989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27.241773040018288</v>
      </c>
      <c r="BB24">
        <f t="shared" si="0"/>
        <v>600.44884927629823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90.420077511900004</v>
      </c>
      <c r="L25">
        <v>21.871526839826846</v>
      </c>
      <c r="M25">
        <v>0</v>
      </c>
      <c r="N25">
        <v>29.999999999999993</v>
      </c>
      <c r="O25">
        <v>28.319607065423398</v>
      </c>
      <c r="P25">
        <v>40.674883200000004</v>
      </c>
      <c r="Q25">
        <v>1.7551399999999999</v>
      </c>
      <c r="R25">
        <v>3.1572200000000001</v>
      </c>
      <c r="S25">
        <v>3.2347705179999999</v>
      </c>
      <c r="T25">
        <v>0</v>
      </c>
      <c r="U25">
        <v>330.96230639999993</v>
      </c>
      <c r="V25">
        <v>0</v>
      </c>
      <c r="W25">
        <v>0</v>
      </c>
      <c r="X25">
        <v>31.048991151079129</v>
      </c>
      <c r="Y25">
        <v>0</v>
      </c>
      <c r="Z25">
        <v>0</v>
      </c>
      <c r="AA25">
        <v>0</v>
      </c>
      <c r="AB25">
        <v>0</v>
      </c>
      <c r="AC25">
        <v>2.4581713599999997</v>
      </c>
      <c r="AD25">
        <v>0</v>
      </c>
      <c r="AE25">
        <v>1.140587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13.47214</v>
      </c>
      <c r="AL25">
        <v>13.574600000000002</v>
      </c>
      <c r="AM25">
        <v>0</v>
      </c>
      <c r="AN25">
        <v>0</v>
      </c>
      <c r="AO25">
        <v>0</v>
      </c>
      <c r="AP25">
        <v>0.65074799999999999</v>
      </c>
      <c r="AQ25">
        <v>0</v>
      </c>
      <c r="AR25">
        <v>5.8887359999999997</v>
      </c>
      <c r="AS25">
        <v>3.9293291999999989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27.019053703832633</v>
      </c>
      <c r="BB25">
        <f t="shared" si="0"/>
        <v>595.53978054239678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90.418950504899996</v>
      </c>
      <c r="L26">
        <v>21.871526839826846</v>
      </c>
      <c r="M26">
        <v>0</v>
      </c>
      <c r="N26">
        <v>29.999999999999993</v>
      </c>
      <c r="O26">
        <v>42.350428079751346</v>
      </c>
      <c r="P26">
        <v>40.674883200000004</v>
      </c>
      <c r="Q26">
        <v>1.7551399999999999</v>
      </c>
      <c r="R26">
        <v>3.6942936019999997</v>
      </c>
      <c r="S26">
        <v>3.2347705179999999</v>
      </c>
      <c r="T26">
        <v>0</v>
      </c>
      <c r="U26">
        <v>330.96230639999993</v>
      </c>
      <c r="V26">
        <v>0</v>
      </c>
      <c r="W26">
        <v>0</v>
      </c>
      <c r="X26">
        <v>31.048991151079129</v>
      </c>
      <c r="Y26">
        <v>0</v>
      </c>
      <c r="Z26">
        <v>0</v>
      </c>
      <c r="AA26">
        <v>0</v>
      </c>
      <c r="AB26">
        <v>0</v>
      </c>
      <c r="AC26">
        <v>2.4581713599999997</v>
      </c>
      <c r="AD26">
        <v>0</v>
      </c>
      <c r="AE26">
        <v>1.140587</v>
      </c>
      <c r="AF26">
        <v>0</v>
      </c>
      <c r="AG26">
        <v>0</v>
      </c>
      <c r="AH26">
        <v>5.9412885999999991</v>
      </c>
      <c r="AI26">
        <v>0</v>
      </c>
      <c r="AJ26">
        <v>0</v>
      </c>
      <c r="AK26">
        <v>13.47214</v>
      </c>
      <c r="AL26">
        <v>13.574600000000002</v>
      </c>
      <c r="AM26">
        <v>0</v>
      </c>
      <c r="AN26">
        <v>0</v>
      </c>
      <c r="AO26">
        <v>0</v>
      </c>
      <c r="AP26">
        <v>0.65074799999999999</v>
      </c>
      <c r="AQ26">
        <v>0</v>
      </c>
      <c r="AR26">
        <v>5.8887359999999997</v>
      </c>
      <c r="AS26">
        <v>4.0318334399999998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27.91355210665445</v>
      </c>
      <c r="BB26">
        <f t="shared" si="0"/>
        <v>615.25584258890285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132.14278810979999</v>
      </c>
      <c r="L27">
        <v>22.8702266955267</v>
      </c>
      <c r="M27">
        <v>0</v>
      </c>
      <c r="N27">
        <v>29.999999999999993</v>
      </c>
      <c r="O27">
        <v>50.381250000000001</v>
      </c>
      <c r="P27">
        <v>40.674883200000004</v>
      </c>
      <c r="Q27">
        <v>2.9189197400000002</v>
      </c>
      <c r="R27">
        <v>5.7017157999999997</v>
      </c>
      <c r="S27">
        <v>3.6743378379999996</v>
      </c>
      <c r="T27">
        <v>0</v>
      </c>
      <c r="U27">
        <v>330.96230639999993</v>
      </c>
      <c r="V27">
        <v>0</v>
      </c>
      <c r="W27">
        <v>0</v>
      </c>
      <c r="X27">
        <v>31.048991151079129</v>
      </c>
      <c r="Y27">
        <v>0</v>
      </c>
      <c r="Z27">
        <v>0</v>
      </c>
      <c r="AA27">
        <v>0</v>
      </c>
      <c r="AB27">
        <v>0</v>
      </c>
      <c r="AC27">
        <v>2.4581713599999997</v>
      </c>
      <c r="AD27">
        <v>2.3151846000000003</v>
      </c>
      <c r="AE27">
        <v>3.5847019999999996</v>
      </c>
      <c r="AF27">
        <v>0</v>
      </c>
      <c r="AG27">
        <v>0</v>
      </c>
      <c r="AH27">
        <v>11.882577199999998</v>
      </c>
      <c r="AI27">
        <v>0</v>
      </c>
      <c r="AJ27">
        <v>0</v>
      </c>
      <c r="AK27">
        <v>13.47214</v>
      </c>
      <c r="AL27">
        <v>13.574600000000002</v>
      </c>
      <c r="AM27">
        <v>0</v>
      </c>
      <c r="AN27">
        <v>0</v>
      </c>
      <c r="AO27">
        <v>0</v>
      </c>
      <c r="AP27">
        <v>0.65074799999999999</v>
      </c>
      <c r="AQ27">
        <v>0</v>
      </c>
      <c r="AR27">
        <v>5.8887359999999997</v>
      </c>
      <c r="AS27">
        <v>4.0318334399999998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30.737360588217882</v>
      </c>
      <c r="BB27">
        <f t="shared" si="0"/>
        <v>677.49675094618783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144.51855867000003</v>
      </c>
      <c r="L28">
        <v>24.867626406926405</v>
      </c>
      <c r="M28">
        <v>0</v>
      </c>
      <c r="N28">
        <v>29.999999999999993</v>
      </c>
      <c r="O28">
        <v>50.381250000000001</v>
      </c>
      <c r="P28">
        <v>51.526912500000002</v>
      </c>
      <c r="Q28">
        <v>4.6207197400000002</v>
      </c>
      <c r="R28">
        <v>9.0050619999999988</v>
      </c>
      <c r="S28">
        <v>5.7294779999999985</v>
      </c>
      <c r="T28">
        <v>0</v>
      </c>
      <c r="U28">
        <v>330.96230639999993</v>
      </c>
      <c r="V28">
        <v>0</v>
      </c>
      <c r="W28">
        <v>0</v>
      </c>
      <c r="X28">
        <v>37.46260116906474</v>
      </c>
      <c r="Y28">
        <v>0</v>
      </c>
      <c r="Z28">
        <v>0</v>
      </c>
      <c r="AA28">
        <v>0</v>
      </c>
      <c r="AB28">
        <v>0</v>
      </c>
      <c r="AC28">
        <v>2.4581713599999997</v>
      </c>
      <c r="AD28">
        <v>4.6303692000000005</v>
      </c>
      <c r="AE28">
        <v>3.5847019999999996</v>
      </c>
      <c r="AF28">
        <v>0</v>
      </c>
      <c r="AG28">
        <v>0</v>
      </c>
      <c r="AH28">
        <v>17.823865800000004</v>
      </c>
      <c r="AI28">
        <v>0</v>
      </c>
      <c r="AJ28">
        <v>0</v>
      </c>
      <c r="AK28">
        <v>13.47214</v>
      </c>
      <c r="AL28">
        <v>13.574600000000002</v>
      </c>
      <c r="AM28">
        <v>0</v>
      </c>
      <c r="AN28">
        <v>0</v>
      </c>
      <c r="AO28">
        <v>0</v>
      </c>
      <c r="AP28">
        <v>0.52059840000000002</v>
      </c>
      <c r="AQ28">
        <v>0</v>
      </c>
      <c r="AR28">
        <v>5.8887359999999997</v>
      </c>
      <c r="AS28">
        <v>4.0318334399999998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32.769583715766004</v>
      </c>
      <c r="BB28">
        <f t="shared" si="0"/>
        <v>722.28994737022538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143.45910000000003</v>
      </c>
      <c r="L29">
        <v>22.8702266955267</v>
      </c>
      <c r="M29">
        <v>0</v>
      </c>
      <c r="N29">
        <v>29.999999999999993</v>
      </c>
      <c r="O29">
        <v>50.381250000000001</v>
      </c>
      <c r="P29">
        <v>51.526912500000002</v>
      </c>
      <c r="Q29">
        <v>4.6207197400000002</v>
      </c>
      <c r="R29">
        <v>5.7017157999999997</v>
      </c>
      <c r="S29">
        <v>5.7294779999999985</v>
      </c>
      <c r="T29">
        <v>0</v>
      </c>
      <c r="U29">
        <v>330.96230639999993</v>
      </c>
      <c r="V29">
        <v>0</v>
      </c>
      <c r="W29">
        <v>0</v>
      </c>
      <c r="X29">
        <v>37.46260116906474</v>
      </c>
      <c r="Y29">
        <v>0</v>
      </c>
      <c r="Z29">
        <v>0</v>
      </c>
      <c r="AA29">
        <v>0</v>
      </c>
      <c r="AB29">
        <v>3.3451901599999996</v>
      </c>
      <c r="AC29">
        <v>2.4581713599999997</v>
      </c>
      <c r="AD29">
        <v>6.9616594319999994</v>
      </c>
      <c r="AE29">
        <v>3.5847019999999996</v>
      </c>
      <c r="AF29">
        <v>0</v>
      </c>
      <c r="AG29">
        <v>0</v>
      </c>
      <c r="AH29">
        <v>23.765154399999997</v>
      </c>
      <c r="AI29">
        <v>0</v>
      </c>
      <c r="AJ29">
        <v>0</v>
      </c>
      <c r="AK29">
        <v>13.47214</v>
      </c>
      <c r="AL29">
        <v>13.574600000000002</v>
      </c>
      <c r="AM29">
        <v>0</v>
      </c>
      <c r="AN29">
        <v>0</v>
      </c>
      <c r="AO29">
        <v>0</v>
      </c>
      <c r="AP29">
        <v>0.52059840000000002</v>
      </c>
      <c r="AQ29">
        <v>0</v>
      </c>
      <c r="AR29">
        <v>5.8887359999999997</v>
      </c>
      <c r="AS29">
        <v>4.0318334399999998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32.997762240491284</v>
      </c>
      <c r="BB29">
        <f t="shared" si="0"/>
        <v>727.31933325610032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148.26510000000002</v>
      </c>
      <c r="L30">
        <v>22.8702266955267</v>
      </c>
      <c r="M30">
        <v>0</v>
      </c>
      <c r="N30">
        <v>29.999999999999993</v>
      </c>
      <c r="O30">
        <v>50.381250000000001</v>
      </c>
      <c r="P30">
        <v>51.526912500000002</v>
      </c>
      <c r="Q30">
        <v>5.54273974</v>
      </c>
      <c r="R30">
        <v>10.767085399999999</v>
      </c>
      <c r="S30">
        <v>6.7030853999999991</v>
      </c>
      <c r="T30">
        <v>0</v>
      </c>
      <c r="U30">
        <v>330.96230639999993</v>
      </c>
      <c r="V30">
        <v>0</v>
      </c>
      <c r="W30">
        <v>0</v>
      </c>
      <c r="X30">
        <v>37.46260116906474</v>
      </c>
      <c r="Y30">
        <v>0</v>
      </c>
      <c r="Z30">
        <v>1.6646651999999995</v>
      </c>
      <c r="AA30">
        <v>0</v>
      </c>
      <c r="AB30">
        <v>3.3451901599999996</v>
      </c>
      <c r="AC30">
        <v>4.9163427199999994</v>
      </c>
      <c r="AD30">
        <v>6.9616594319999994</v>
      </c>
      <c r="AE30">
        <v>3.5847019999999996</v>
      </c>
      <c r="AF30">
        <v>0</v>
      </c>
      <c r="AG30">
        <v>0</v>
      </c>
      <c r="AH30">
        <v>23.765154399999997</v>
      </c>
      <c r="AI30">
        <v>0.64668399999999993</v>
      </c>
      <c r="AJ30">
        <v>0</v>
      </c>
      <c r="AK30">
        <v>13.47214</v>
      </c>
      <c r="AL30">
        <v>5.902000000000001</v>
      </c>
      <c r="AM30">
        <v>0</v>
      </c>
      <c r="AN30">
        <v>0</v>
      </c>
      <c r="AO30">
        <v>0</v>
      </c>
      <c r="AP30">
        <v>0.52059840000000002</v>
      </c>
      <c r="AQ30">
        <v>0</v>
      </c>
      <c r="AR30">
        <v>5.8887359999999997</v>
      </c>
      <c r="AS30">
        <v>4.0318334399999998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33.382456141699507</v>
      </c>
      <c r="BB30">
        <f t="shared" si="0"/>
        <v>735.79855691489195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143.45910000000003</v>
      </c>
      <c r="L31">
        <v>22.8702266955267</v>
      </c>
      <c r="M31">
        <v>0</v>
      </c>
      <c r="N31">
        <v>29.999999999999993</v>
      </c>
      <c r="O31">
        <v>50.381250000000001</v>
      </c>
      <c r="P31">
        <v>51.526912500000002</v>
      </c>
      <c r="Q31">
        <v>5.54273974</v>
      </c>
      <c r="R31">
        <v>7.4637391999999982</v>
      </c>
      <c r="S31">
        <v>4.6465744000000004</v>
      </c>
      <c r="T31">
        <v>0</v>
      </c>
      <c r="U31">
        <v>330.96230639999993</v>
      </c>
      <c r="V31">
        <v>0</v>
      </c>
      <c r="W31">
        <v>0</v>
      </c>
      <c r="X31">
        <v>37.46260116906474</v>
      </c>
      <c r="Y31">
        <v>0</v>
      </c>
      <c r="Z31">
        <v>3.329330399999999</v>
      </c>
      <c r="AA31">
        <v>0</v>
      </c>
      <c r="AB31">
        <v>6.6903803200000009</v>
      </c>
      <c r="AC31">
        <v>4.9211943739999997</v>
      </c>
      <c r="AD31">
        <v>6.9616594319999994</v>
      </c>
      <c r="AE31">
        <v>7.1694039999999992</v>
      </c>
      <c r="AF31">
        <v>0</v>
      </c>
      <c r="AG31">
        <v>0</v>
      </c>
      <c r="AH31">
        <v>29.706442999999997</v>
      </c>
      <c r="AI31">
        <v>4.2034459999999996</v>
      </c>
      <c r="AJ31">
        <v>0</v>
      </c>
      <c r="AK31">
        <v>13.47214</v>
      </c>
      <c r="AL31">
        <v>2.6559000000000004</v>
      </c>
      <c r="AM31">
        <v>0</v>
      </c>
      <c r="AN31">
        <v>0</v>
      </c>
      <c r="AO31">
        <v>0</v>
      </c>
      <c r="AP31">
        <v>0.45552360000000003</v>
      </c>
      <c r="AQ31">
        <v>0</v>
      </c>
      <c r="AR31">
        <v>5.0474879999999995</v>
      </c>
      <c r="AS31">
        <v>4.0318334399999998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33.546472206907794</v>
      </c>
      <c r="BB31">
        <f t="shared" si="0"/>
        <v>739.41372046368383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164.94405867</v>
      </c>
      <c r="L32">
        <v>32.357875324675327</v>
      </c>
      <c r="M32">
        <v>0</v>
      </c>
      <c r="N32">
        <v>29.999999999999993</v>
      </c>
      <c r="O32">
        <v>50.381250000000001</v>
      </c>
      <c r="P32">
        <v>51.526912500000002</v>
      </c>
      <c r="Q32">
        <v>5.54273974</v>
      </c>
      <c r="R32">
        <v>9.5903473419999994</v>
      </c>
      <c r="S32">
        <v>5.9716624280000001</v>
      </c>
      <c r="T32">
        <v>0</v>
      </c>
      <c r="U32">
        <v>330.96230639999993</v>
      </c>
      <c r="V32">
        <v>0</v>
      </c>
      <c r="W32">
        <v>0</v>
      </c>
      <c r="X32">
        <v>37.46260116906474</v>
      </c>
      <c r="Y32">
        <v>0</v>
      </c>
      <c r="Z32">
        <v>3.329330399999999</v>
      </c>
      <c r="AA32">
        <v>0</v>
      </c>
      <c r="AB32">
        <v>10.035570480000001</v>
      </c>
      <c r="AC32">
        <v>4.9211943739999997</v>
      </c>
      <c r="AD32">
        <v>6.9616594319999994</v>
      </c>
      <c r="AE32">
        <v>8.4729319999999984</v>
      </c>
      <c r="AF32">
        <v>0</v>
      </c>
      <c r="AG32">
        <v>0</v>
      </c>
      <c r="AH32">
        <v>29.706442999999997</v>
      </c>
      <c r="AI32">
        <v>4.2034459999999996</v>
      </c>
      <c r="AJ32">
        <v>0</v>
      </c>
      <c r="AK32">
        <v>13.47214</v>
      </c>
      <c r="AL32">
        <v>2.6559000000000004</v>
      </c>
      <c r="AM32">
        <v>0</v>
      </c>
      <c r="AN32">
        <v>0</v>
      </c>
      <c r="AO32">
        <v>0</v>
      </c>
      <c r="AP32">
        <v>0.45552360000000003</v>
      </c>
      <c r="AQ32">
        <v>0</v>
      </c>
      <c r="AR32">
        <v>5.0474879999999995</v>
      </c>
      <c r="AS32">
        <v>4.0318334399999998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35.24224165321283</v>
      </c>
      <c r="BB32">
        <f t="shared" si="0"/>
        <v>776.79097264652728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164.94405867</v>
      </c>
      <c r="L33">
        <v>43.743053679653691</v>
      </c>
      <c r="M33">
        <v>0</v>
      </c>
      <c r="N33">
        <v>29.999999999999993</v>
      </c>
      <c r="O33">
        <v>50.381250000000001</v>
      </c>
      <c r="P33">
        <v>51.526912500000002</v>
      </c>
      <c r="Q33">
        <v>5.54273974</v>
      </c>
      <c r="R33">
        <v>10.767085399999999</v>
      </c>
      <c r="S33">
        <v>6.7030853999999991</v>
      </c>
      <c r="T33">
        <v>0</v>
      </c>
      <c r="U33">
        <v>330.96230639999993</v>
      </c>
      <c r="V33">
        <v>0</v>
      </c>
      <c r="W33">
        <v>0</v>
      </c>
      <c r="X33">
        <v>37.46260116906474</v>
      </c>
      <c r="Y33">
        <v>0</v>
      </c>
      <c r="Z33">
        <v>3.329330399999999</v>
      </c>
      <c r="AA33">
        <v>0</v>
      </c>
      <c r="AB33">
        <v>10.035570480000001</v>
      </c>
      <c r="AC33">
        <v>4.9211943739999997</v>
      </c>
      <c r="AD33">
        <v>6.9616594319999994</v>
      </c>
      <c r="AE33">
        <v>12.556885224</v>
      </c>
      <c r="AF33">
        <v>0</v>
      </c>
      <c r="AG33">
        <v>0</v>
      </c>
      <c r="AH33">
        <v>29.706442999999997</v>
      </c>
      <c r="AI33">
        <v>4.2034459999999996</v>
      </c>
      <c r="AJ33">
        <v>0</v>
      </c>
      <c r="AK33">
        <v>13.47214</v>
      </c>
      <c r="AL33">
        <v>2.6559000000000004</v>
      </c>
      <c r="AM33">
        <v>0</v>
      </c>
      <c r="AN33">
        <v>0</v>
      </c>
      <c r="AO33">
        <v>0</v>
      </c>
      <c r="AP33">
        <v>0.45552360000000003</v>
      </c>
      <c r="AQ33">
        <v>0</v>
      </c>
      <c r="AR33">
        <v>10.094975999999999</v>
      </c>
      <c r="AS33">
        <v>6.21859056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36.310382391818905</v>
      </c>
      <c r="BB33">
        <f t="shared" si="0"/>
        <v>800.33436963689951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164.94405867</v>
      </c>
      <c r="L34">
        <v>44.242403607503611</v>
      </c>
      <c r="M34">
        <v>0</v>
      </c>
      <c r="N34">
        <v>29.999999999999993</v>
      </c>
      <c r="O34">
        <v>50.381250000000001</v>
      </c>
      <c r="P34">
        <v>51.526912500000002</v>
      </c>
      <c r="Q34">
        <v>5.54273974</v>
      </c>
      <c r="R34">
        <v>10.767085399999999</v>
      </c>
      <c r="S34">
        <v>6.7030853999999991</v>
      </c>
      <c r="T34">
        <v>0</v>
      </c>
      <c r="U34">
        <v>330.96230639999993</v>
      </c>
      <c r="V34">
        <v>0</v>
      </c>
      <c r="W34">
        <v>0</v>
      </c>
      <c r="X34">
        <v>37.46260116906474</v>
      </c>
      <c r="Y34">
        <v>0</v>
      </c>
      <c r="Z34">
        <v>3.329330399999999</v>
      </c>
      <c r="AA34">
        <v>0</v>
      </c>
      <c r="AB34">
        <v>10.035570480000001</v>
      </c>
      <c r="AC34">
        <v>4.9211943739999997</v>
      </c>
      <c r="AD34">
        <v>6.9616594319999994</v>
      </c>
      <c r="AE34">
        <v>12.556885224</v>
      </c>
      <c r="AF34">
        <v>0</v>
      </c>
      <c r="AG34">
        <v>0</v>
      </c>
      <c r="AH34">
        <v>29.706442999999997</v>
      </c>
      <c r="AI34">
        <v>4.2034459999999996</v>
      </c>
      <c r="AJ34">
        <v>0</v>
      </c>
      <c r="AK34">
        <v>13.47214</v>
      </c>
      <c r="AL34">
        <v>2.6559000000000004</v>
      </c>
      <c r="AM34">
        <v>0</v>
      </c>
      <c r="AN34">
        <v>0</v>
      </c>
      <c r="AO34">
        <v>0</v>
      </c>
      <c r="AP34">
        <v>0.39044879999999998</v>
      </c>
      <c r="AQ34">
        <v>0</v>
      </c>
      <c r="AR34">
        <v>10.094975999999999</v>
      </c>
      <c r="AS34">
        <v>6.21859056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36.329229698687584</v>
      </c>
      <c r="BB34">
        <f t="shared" si="0"/>
        <v>800.74979745788073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164.94405867</v>
      </c>
      <c r="L35">
        <v>44.242403607503611</v>
      </c>
      <c r="M35">
        <v>0</v>
      </c>
      <c r="N35">
        <v>29.999999999999993</v>
      </c>
      <c r="O35">
        <v>50.381250000000001</v>
      </c>
      <c r="P35">
        <v>51.526912500000002</v>
      </c>
      <c r="Q35">
        <v>5.54273974</v>
      </c>
      <c r="R35">
        <v>10.767085399999999</v>
      </c>
      <c r="S35">
        <v>6.7030853999999991</v>
      </c>
      <c r="T35">
        <v>0</v>
      </c>
      <c r="U35">
        <v>330.96230639999993</v>
      </c>
      <c r="V35">
        <v>0</v>
      </c>
      <c r="W35">
        <v>0</v>
      </c>
      <c r="X35">
        <v>37.46260116906474</v>
      </c>
      <c r="Y35">
        <v>0</v>
      </c>
      <c r="Z35">
        <v>3.329330399999999</v>
      </c>
      <c r="AA35">
        <v>0</v>
      </c>
      <c r="AB35">
        <v>10.035570480000001</v>
      </c>
      <c r="AC35">
        <v>4.9211943739999997</v>
      </c>
      <c r="AD35">
        <v>6.9616594319999994</v>
      </c>
      <c r="AE35">
        <v>7.1694039999999992</v>
      </c>
      <c r="AF35">
        <v>0</v>
      </c>
      <c r="AG35">
        <v>0</v>
      </c>
      <c r="AH35">
        <v>29.706442999999997</v>
      </c>
      <c r="AI35">
        <v>4.2034459999999996</v>
      </c>
      <c r="AJ35">
        <v>0</v>
      </c>
      <c r="AK35">
        <v>13.47214</v>
      </c>
      <c r="AL35">
        <v>2.6559000000000004</v>
      </c>
      <c r="AM35">
        <v>0</v>
      </c>
      <c r="AN35">
        <v>0</v>
      </c>
      <c r="AO35">
        <v>0</v>
      </c>
      <c r="AP35">
        <v>0.39044879999999998</v>
      </c>
      <c r="AQ35">
        <v>0</v>
      </c>
      <c r="AR35">
        <v>10.094975999999999</v>
      </c>
      <c r="AS35">
        <v>6.21859056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36.095412792687597</v>
      </c>
      <c r="BB35">
        <f t="shared" si="0"/>
        <v>795.59613313988075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164.94405867</v>
      </c>
      <c r="L36">
        <v>44.242403607503611</v>
      </c>
      <c r="M36">
        <v>0</v>
      </c>
      <c r="N36">
        <v>29.999999999999993</v>
      </c>
      <c r="O36">
        <v>50.381250000000001</v>
      </c>
      <c r="P36">
        <v>51.526912500000002</v>
      </c>
      <c r="Q36">
        <v>5.54273974</v>
      </c>
      <c r="R36">
        <v>10.767085399999999</v>
      </c>
      <c r="S36">
        <v>6.7030853999999991</v>
      </c>
      <c r="T36">
        <v>0</v>
      </c>
      <c r="U36">
        <v>330.96230639999993</v>
      </c>
      <c r="V36">
        <v>0</v>
      </c>
      <c r="W36">
        <v>0</v>
      </c>
      <c r="X36">
        <v>37.46260116906474</v>
      </c>
      <c r="Y36">
        <v>0</v>
      </c>
      <c r="Z36">
        <v>3.329330399999999</v>
      </c>
      <c r="AA36">
        <v>0</v>
      </c>
      <c r="AB36">
        <v>6.6700654000000013</v>
      </c>
      <c r="AC36">
        <v>4.9211943739999997</v>
      </c>
      <c r="AD36">
        <v>6.9616594319999994</v>
      </c>
      <c r="AE36">
        <v>3.5847019999999996</v>
      </c>
      <c r="AF36">
        <v>0</v>
      </c>
      <c r="AG36">
        <v>0</v>
      </c>
      <c r="AH36">
        <v>29.706442999999997</v>
      </c>
      <c r="AI36">
        <v>4.2034459999999996</v>
      </c>
      <c r="AJ36">
        <v>0</v>
      </c>
      <c r="AK36">
        <v>13.47214</v>
      </c>
      <c r="AL36">
        <v>2.6559000000000004</v>
      </c>
      <c r="AM36">
        <v>0</v>
      </c>
      <c r="AN36">
        <v>0</v>
      </c>
      <c r="AO36">
        <v>0</v>
      </c>
      <c r="AP36">
        <v>0.39044879999999998</v>
      </c>
      <c r="AQ36">
        <v>0</v>
      </c>
      <c r="AR36">
        <v>5.8887359999999997</v>
      </c>
      <c r="AS36">
        <v>6.21859056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35.611223006687581</v>
      </c>
      <c r="BB36">
        <f t="shared" si="0"/>
        <v>784.92387584588073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164.94405867</v>
      </c>
      <c r="L37">
        <v>44.242403607503611</v>
      </c>
      <c r="M37">
        <v>0</v>
      </c>
      <c r="N37">
        <v>29.999999999999993</v>
      </c>
      <c r="O37">
        <v>50.381250000000001</v>
      </c>
      <c r="P37">
        <v>51.526912500000002</v>
      </c>
      <c r="Q37">
        <v>5.54273974</v>
      </c>
      <c r="R37">
        <v>10.767085399999999</v>
      </c>
      <c r="S37">
        <v>6.7030853999999991</v>
      </c>
      <c r="T37">
        <v>0</v>
      </c>
      <c r="U37">
        <v>330.96230639999993</v>
      </c>
      <c r="V37">
        <v>0</v>
      </c>
      <c r="W37">
        <v>0</v>
      </c>
      <c r="X37">
        <v>37.46260116906474</v>
      </c>
      <c r="Y37">
        <v>0</v>
      </c>
      <c r="Z37">
        <v>1.6646651999999995</v>
      </c>
      <c r="AA37">
        <v>0</v>
      </c>
      <c r="AB37">
        <v>3.3485759799999997</v>
      </c>
      <c r="AC37">
        <v>2.4581713599999997</v>
      </c>
      <c r="AD37">
        <v>6.9616594319999994</v>
      </c>
      <c r="AE37">
        <v>0.97764600000000002</v>
      </c>
      <c r="AF37">
        <v>0</v>
      </c>
      <c r="AG37">
        <v>0</v>
      </c>
      <c r="AH37">
        <v>23.765154399999997</v>
      </c>
      <c r="AI37">
        <v>0.64668399999999993</v>
      </c>
      <c r="AJ37">
        <v>0</v>
      </c>
      <c r="AK37">
        <v>13.47214</v>
      </c>
      <c r="AL37">
        <v>2.6559000000000004</v>
      </c>
      <c r="AM37">
        <v>0</v>
      </c>
      <c r="AN37">
        <v>0</v>
      </c>
      <c r="AO37">
        <v>0</v>
      </c>
      <c r="AP37">
        <v>0.39044879999999998</v>
      </c>
      <c r="AQ37">
        <v>0</v>
      </c>
      <c r="AR37">
        <v>5.0474879999999995</v>
      </c>
      <c r="AS37">
        <v>4.0318334399999998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34.631151560687584</v>
      </c>
      <c r="BB37">
        <f t="shared" si="0"/>
        <v>763.32165793788079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164.94405867</v>
      </c>
      <c r="L38">
        <v>44.242403607503611</v>
      </c>
      <c r="M38">
        <v>0</v>
      </c>
      <c r="N38">
        <v>29.999999999999993</v>
      </c>
      <c r="O38">
        <v>50.381250000000001</v>
      </c>
      <c r="P38">
        <v>51.526912500000002</v>
      </c>
      <c r="Q38">
        <v>5.54273974</v>
      </c>
      <c r="R38">
        <v>10.767085399999999</v>
      </c>
      <c r="S38">
        <v>6.7030853999999991</v>
      </c>
      <c r="T38">
        <v>0</v>
      </c>
      <c r="U38">
        <v>330.96230639999993</v>
      </c>
      <c r="V38">
        <v>0</v>
      </c>
      <c r="W38">
        <v>0</v>
      </c>
      <c r="X38">
        <v>37.46260116906474</v>
      </c>
      <c r="Y38">
        <v>0</v>
      </c>
      <c r="Z38">
        <v>1.6646651999999995</v>
      </c>
      <c r="AA38">
        <v>0</v>
      </c>
      <c r="AB38">
        <v>3.3485759799999997</v>
      </c>
      <c r="AC38">
        <v>2.4581713599999997</v>
      </c>
      <c r="AD38">
        <v>4.6411062880000005</v>
      </c>
      <c r="AE38">
        <v>0.97764600000000002</v>
      </c>
      <c r="AF38">
        <v>0</v>
      </c>
      <c r="AG38">
        <v>0</v>
      </c>
      <c r="AH38">
        <v>17.823865800000004</v>
      </c>
      <c r="AI38">
        <v>0</v>
      </c>
      <c r="AJ38">
        <v>0</v>
      </c>
      <c r="AK38">
        <v>13.47214</v>
      </c>
      <c r="AL38">
        <v>2.6559000000000004</v>
      </c>
      <c r="AM38">
        <v>0</v>
      </c>
      <c r="AN38">
        <v>0</v>
      </c>
      <c r="AO38">
        <v>0</v>
      </c>
      <c r="AP38">
        <v>0.39044879999999998</v>
      </c>
      <c r="AQ38">
        <v>0</v>
      </c>
      <c r="AR38">
        <v>5.0474879999999995</v>
      </c>
      <c r="AS38">
        <v>4.0318334399999998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34.244521650687574</v>
      </c>
      <c r="BB38">
        <f t="shared" si="0"/>
        <v>754.79976210388065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164.94405867</v>
      </c>
      <c r="L39">
        <v>44.242403607503611</v>
      </c>
      <c r="M39">
        <v>0</v>
      </c>
      <c r="N39">
        <v>29.999999999999993</v>
      </c>
      <c r="O39">
        <v>50.381250000000001</v>
      </c>
      <c r="P39">
        <v>51.526912500000002</v>
      </c>
      <c r="Q39">
        <v>5.54273974</v>
      </c>
      <c r="R39">
        <v>10.767085399999999</v>
      </c>
      <c r="S39">
        <v>6.7030853999999991</v>
      </c>
      <c r="T39">
        <v>0</v>
      </c>
      <c r="U39">
        <v>330.96230639999993</v>
      </c>
      <c r="V39">
        <v>0</v>
      </c>
      <c r="W39">
        <v>0</v>
      </c>
      <c r="X39">
        <v>37.46260116906474</v>
      </c>
      <c r="Y39">
        <v>0</v>
      </c>
      <c r="Z39">
        <v>1.6646651999999995</v>
      </c>
      <c r="AA39">
        <v>0</v>
      </c>
      <c r="AB39">
        <v>3.3485759799999997</v>
      </c>
      <c r="AC39">
        <v>2.4581713599999997</v>
      </c>
      <c r="AD39">
        <v>2.3151846000000003</v>
      </c>
      <c r="AE39">
        <v>0.97764600000000002</v>
      </c>
      <c r="AF39">
        <v>0</v>
      </c>
      <c r="AG39">
        <v>0</v>
      </c>
      <c r="AH39">
        <v>13.301751400000002</v>
      </c>
      <c r="AI39">
        <v>0</v>
      </c>
      <c r="AJ39">
        <v>0</v>
      </c>
      <c r="AK39">
        <v>13.47214</v>
      </c>
      <c r="AL39">
        <v>0</v>
      </c>
      <c r="AM39">
        <v>0</v>
      </c>
      <c r="AN39">
        <v>0</v>
      </c>
      <c r="AO39">
        <v>0</v>
      </c>
      <c r="AP39">
        <v>0.39044879999999998</v>
      </c>
      <c r="AQ39">
        <v>0</v>
      </c>
      <c r="AR39">
        <v>5.0474879999999995</v>
      </c>
      <c r="AS39">
        <v>4.0318334399999998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33.832051003479322</v>
      </c>
      <c r="BB39">
        <f t="shared" si="0"/>
        <v>745.70829666308896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164.94405867</v>
      </c>
      <c r="L40">
        <v>44.242403607503611</v>
      </c>
      <c r="M40">
        <v>0</v>
      </c>
      <c r="N40">
        <v>29.999999999999993</v>
      </c>
      <c r="O40">
        <v>50.381250000000001</v>
      </c>
      <c r="P40">
        <v>51.526912500000002</v>
      </c>
      <c r="Q40">
        <v>5.54273974</v>
      </c>
      <c r="R40">
        <v>10.767085399999999</v>
      </c>
      <c r="S40">
        <v>6.7030853999999991</v>
      </c>
      <c r="T40">
        <v>0</v>
      </c>
      <c r="U40">
        <v>330.96230639999993</v>
      </c>
      <c r="V40">
        <v>0</v>
      </c>
      <c r="W40">
        <v>0</v>
      </c>
      <c r="X40">
        <v>37.46260116906474</v>
      </c>
      <c r="Y40">
        <v>0</v>
      </c>
      <c r="Z40">
        <v>0</v>
      </c>
      <c r="AA40">
        <v>0</v>
      </c>
      <c r="AB40">
        <v>3.3485759799999997</v>
      </c>
      <c r="AC40">
        <v>2.4581713599999997</v>
      </c>
      <c r="AD40">
        <v>2.2816311999999996</v>
      </c>
      <c r="AE40">
        <v>0.97764600000000002</v>
      </c>
      <c r="AF40">
        <v>0</v>
      </c>
      <c r="AG40">
        <v>0</v>
      </c>
      <c r="AH40">
        <v>11.882577199999998</v>
      </c>
      <c r="AI40">
        <v>0</v>
      </c>
      <c r="AJ40">
        <v>0</v>
      </c>
      <c r="AK40">
        <v>13.47214</v>
      </c>
      <c r="AL40">
        <v>0</v>
      </c>
      <c r="AM40">
        <v>0</v>
      </c>
      <c r="AN40">
        <v>0</v>
      </c>
      <c r="AO40">
        <v>0</v>
      </c>
      <c r="AP40">
        <v>0.39044879999999998</v>
      </c>
      <c r="AQ40">
        <v>0</v>
      </c>
      <c r="AR40">
        <v>5.0474879999999995</v>
      </c>
      <c r="AS40">
        <v>4.0318334399999998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33.696756125479325</v>
      </c>
      <c r="BB40">
        <f t="shared" si="0"/>
        <v>742.72619874108909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164.94405867</v>
      </c>
      <c r="L41">
        <v>44.242403607503611</v>
      </c>
      <c r="M41">
        <v>0</v>
      </c>
      <c r="N41">
        <v>29.999999999999993</v>
      </c>
      <c r="O41">
        <v>50.381250000000001</v>
      </c>
      <c r="P41">
        <v>51.526912500000002</v>
      </c>
      <c r="Q41">
        <v>5.54273974</v>
      </c>
      <c r="R41">
        <v>10.767085399999999</v>
      </c>
      <c r="S41">
        <v>6.7030853999999991</v>
      </c>
      <c r="T41">
        <v>0</v>
      </c>
      <c r="U41">
        <v>330.96230639999993</v>
      </c>
      <c r="V41">
        <v>0</v>
      </c>
      <c r="W41">
        <v>0</v>
      </c>
      <c r="X41">
        <v>37.46260116906474</v>
      </c>
      <c r="Y41">
        <v>0</v>
      </c>
      <c r="Z41">
        <v>0</v>
      </c>
      <c r="AA41">
        <v>0</v>
      </c>
      <c r="AB41">
        <v>3.3485759799999997</v>
      </c>
      <c r="AC41">
        <v>2.3611382800000005</v>
      </c>
      <c r="AD41">
        <v>0</v>
      </c>
      <c r="AE41">
        <v>0.97764600000000002</v>
      </c>
      <c r="AF41">
        <v>0</v>
      </c>
      <c r="AG41">
        <v>0</v>
      </c>
      <c r="AH41">
        <v>5.9412885999999991</v>
      </c>
      <c r="AI41">
        <v>0</v>
      </c>
      <c r="AJ41">
        <v>0</v>
      </c>
      <c r="AK41">
        <v>13.47214</v>
      </c>
      <c r="AL41">
        <v>0</v>
      </c>
      <c r="AM41">
        <v>0</v>
      </c>
      <c r="AN41">
        <v>0</v>
      </c>
      <c r="AO41">
        <v>0</v>
      </c>
      <c r="AP41">
        <v>0.45552360000000003</v>
      </c>
      <c r="AQ41">
        <v>0</v>
      </c>
      <c r="AR41">
        <v>5.0474879999999995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33.338494713479321</v>
      </c>
      <c r="BB41">
        <f t="shared" si="0"/>
        <v>734.829582073089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164.94405867</v>
      </c>
      <c r="L42">
        <v>44.242403607503611</v>
      </c>
      <c r="M42">
        <v>0</v>
      </c>
      <c r="N42">
        <v>29.999999999999993</v>
      </c>
      <c r="O42">
        <v>50.381250000000001</v>
      </c>
      <c r="P42">
        <v>51.526912500000002</v>
      </c>
      <c r="Q42">
        <v>5.54273974</v>
      </c>
      <c r="R42">
        <v>10.767085399999999</v>
      </c>
      <c r="S42">
        <v>6.7030853999999991</v>
      </c>
      <c r="T42">
        <v>0</v>
      </c>
      <c r="U42">
        <v>330.96230639999993</v>
      </c>
      <c r="V42">
        <v>0</v>
      </c>
      <c r="W42">
        <v>0</v>
      </c>
      <c r="X42">
        <v>37.46260116906474</v>
      </c>
      <c r="Y42">
        <v>0</v>
      </c>
      <c r="Z42">
        <v>0</v>
      </c>
      <c r="AA42">
        <v>0</v>
      </c>
      <c r="AB42">
        <v>3.3181035999999997</v>
      </c>
      <c r="AC42">
        <v>0</v>
      </c>
      <c r="AD42">
        <v>0</v>
      </c>
      <c r="AE42">
        <v>0.97764600000000002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13.47214</v>
      </c>
      <c r="AL42">
        <v>0</v>
      </c>
      <c r="AM42">
        <v>0</v>
      </c>
      <c r="AN42">
        <v>0</v>
      </c>
      <c r="AO42">
        <v>0</v>
      </c>
      <c r="AP42">
        <v>0.52059840000000002</v>
      </c>
      <c r="AQ42">
        <v>0</v>
      </c>
      <c r="AR42">
        <v>5.0474879999999995</v>
      </c>
      <c r="AS42">
        <v>4.0318334399999998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32.979671199479327</v>
      </c>
      <c r="BB42">
        <f t="shared" si="0"/>
        <v>726.92058112708912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164.94405867</v>
      </c>
      <c r="L43">
        <v>44.242403607503611</v>
      </c>
      <c r="M43">
        <v>0</v>
      </c>
      <c r="N43">
        <v>29.999999999999993</v>
      </c>
      <c r="O43">
        <v>50.381250000000001</v>
      </c>
      <c r="P43">
        <v>44.724802500000003</v>
      </c>
      <c r="Q43">
        <v>5.54273974</v>
      </c>
      <c r="R43">
        <v>10.767085399999999</v>
      </c>
      <c r="S43">
        <v>6.7030853999999991</v>
      </c>
      <c r="T43">
        <v>0</v>
      </c>
      <c r="U43">
        <v>330.96230639999993</v>
      </c>
      <c r="V43">
        <v>0</v>
      </c>
      <c r="W43">
        <v>0</v>
      </c>
      <c r="X43">
        <v>37.46260116906474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0.97764600000000002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13.47214</v>
      </c>
      <c r="AL43">
        <v>0</v>
      </c>
      <c r="AM43">
        <v>0</v>
      </c>
      <c r="AN43">
        <v>0</v>
      </c>
      <c r="AO43">
        <v>0</v>
      </c>
      <c r="AP43">
        <v>1.6594073999999999</v>
      </c>
      <c r="AQ43">
        <v>0</v>
      </c>
      <c r="AR43">
        <v>5.0474879999999995</v>
      </c>
      <c r="AS43">
        <v>4.0318334399999998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32.589878153479319</v>
      </c>
      <c r="BB43">
        <f t="shared" si="0"/>
        <v>718.32896957308913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164.94405867</v>
      </c>
      <c r="L44">
        <v>44.242403607503611</v>
      </c>
      <c r="M44">
        <v>0</v>
      </c>
      <c r="N44">
        <v>29.999999999999993</v>
      </c>
      <c r="O44">
        <v>50.381250000000001</v>
      </c>
      <c r="P44">
        <v>44.724802500000003</v>
      </c>
      <c r="Q44">
        <v>5.54273974</v>
      </c>
      <c r="R44">
        <v>10.767085399999999</v>
      </c>
      <c r="S44">
        <v>6.7030853999999991</v>
      </c>
      <c r="T44">
        <v>0</v>
      </c>
      <c r="U44">
        <v>330.96230639999993</v>
      </c>
      <c r="V44">
        <v>0</v>
      </c>
      <c r="W44">
        <v>0</v>
      </c>
      <c r="X44">
        <v>37.46260116906474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0.97764600000000002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13.47214</v>
      </c>
      <c r="AL44">
        <v>0</v>
      </c>
      <c r="AM44">
        <v>0</v>
      </c>
      <c r="AN44">
        <v>0</v>
      </c>
      <c r="AO44">
        <v>0</v>
      </c>
      <c r="AP44">
        <v>1.6594073999999999</v>
      </c>
      <c r="AQ44">
        <v>0</v>
      </c>
      <c r="AR44">
        <v>5.8887359999999997</v>
      </c>
      <c r="AS44">
        <v>4.1001695999999992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32.629354071479327</v>
      </c>
      <c r="BB44">
        <f t="shared" si="0"/>
        <v>719.19907781508891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164.94405867</v>
      </c>
      <c r="L45">
        <v>44.242403607503611</v>
      </c>
      <c r="M45">
        <v>0</v>
      </c>
      <c r="N45">
        <v>29.999999999999993</v>
      </c>
      <c r="O45">
        <v>50.381250000000001</v>
      </c>
      <c r="P45">
        <v>44.418149999999997</v>
      </c>
      <c r="Q45">
        <v>5.54273974</v>
      </c>
      <c r="R45">
        <v>10.767085399999999</v>
      </c>
      <c r="S45">
        <v>6.7030853999999991</v>
      </c>
      <c r="T45">
        <v>0</v>
      </c>
      <c r="U45">
        <v>330.96230639999993</v>
      </c>
      <c r="V45">
        <v>0</v>
      </c>
      <c r="W45">
        <v>0</v>
      </c>
      <c r="X45">
        <v>37.46260116906474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0.97764600000000002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13.47214</v>
      </c>
      <c r="AL45">
        <v>0</v>
      </c>
      <c r="AM45">
        <v>0</v>
      </c>
      <c r="AN45">
        <v>0</v>
      </c>
      <c r="AO45">
        <v>0</v>
      </c>
      <c r="AP45">
        <v>1.6594073999999999</v>
      </c>
      <c r="AQ45">
        <v>0</v>
      </c>
      <c r="AR45">
        <v>10.094975999999999</v>
      </c>
      <c r="AS45">
        <v>6.21859056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32.890535663079334</v>
      </c>
      <c r="BB45">
        <f t="shared" si="0"/>
        <v>724.95590468348905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164.94405867</v>
      </c>
      <c r="L46">
        <v>44.242403607503611</v>
      </c>
      <c r="M46">
        <v>0</v>
      </c>
      <c r="N46">
        <v>29.999999999999993</v>
      </c>
      <c r="O46">
        <v>50.381250000000001</v>
      </c>
      <c r="P46">
        <v>44.418149999999997</v>
      </c>
      <c r="Q46">
        <v>5.54273974</v>
      </c>
      <c r="R46">
        <v>10.767085399999999</v>
      </c>
      <c r="S46">
        <v>6.7030853999999991</v>
      </c>
      <c r="T46">
        <v>0</v>
      </c>
      <c r="U46">
        <v>330.96230639999993</v>
      </c>
      <c r="V46">
        <v>0</v>
      </c>
      <c r="W46">
        <v>0</v>
      </c>
      <c r="X46">
        <v>37.46260116906474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0.97764600000000002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13.47214</v>
      </c>
      <c r="AL46">
        <v>0</v>
      </c>
      <c r="AM46">
        <v>0</v>
      </c>
      <c r="AN46">
        <v>0</v>
      </c>
      <c r="AO46">
        <v>0</v>
      </c>
      <c r="AP46">
        <v>1.6594073999999999</v>
      </c>
      <c r="AQ46">
        <v>0</v>
      </c>
      <c r="AR46">
        <v>10.094975999999999</v>
      </c>
      <c r="AS46">
        <v>6.21859056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32.890535663079334</v>
      </c>
      <c r="BB46">
        <f t="shared" si="0"/>
        <v>724.95590468348905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164.94405867</v>
      </c>
      <c r="L47">
        <v>44.242403607503611</v>
      </c>
      <c r="M47">
        <v>0</v>
      </c>
      <c r="N47">
        <v>29.999999999999993</v>
      </c>
      <c r="O47">
        <v>50.381250000000001</v>
      </c>
      <c r="P47">
        <v>44.418149999999997</v>
      </c>
      <c r="Q47">
        <v>5.54273974</v>
      </c>
      <c r="R47">
        <v>10.767085399999999</v>
      </c>
      <c r="S47">
        <v>6.7030853999999991</v>
      </c>
      <c r="T47">
        <v>0</v>
      </c>
      <c r="U47">
        <v>330.96230639999993</v>
      </c>
      <c r="V47">
        <v>0</v>
      </c>
      <c r="W47">
        <v>0</v>
      </c>
      <c r="X47">
        <v>37.46260116906474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0.97764600000000002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13.47214</v>
      </c>
      <c r="AL47">
        <v>0</v>
      </c>
      <c r="AM47">
        <v>0</v>
      </c>
      <c r="AN47">
        <v>0</v>
      </c>
      <c r="AO47">
        <v>0</v>
      </c>
      <c r="AP47">
        <v>1.6594073999999999</v>
      </c>
      <c r="AQ47">
        <v>0</v>
      </c>
      <c r="AR47">
        <v>10.094975999999999</v>
      </c>
      <c r="AS47">
        <v>6.21859056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32.890535663079334</v>
      </c>
      <c r="BB47">
        <f t="shared" si="0"/>
        <v>724.95590468348905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164.94405867</v>
      </c>
      <c r="L48">
        <v>44.242403607503611</v>
      </c>
      <c r="M48">
        <v>0</v>
      </c>
      <c r="N48">
        <v>29.999999999999993</v>
      </c>
      <c r="O48">
        <v>50.381250000000001</v>
      </c>
      <c r="P48">
        <v>44.418149999999997</v>
      </c>
      <c r="Q48">
        <v>5.54273974</v>
      </c>
      <c r="R48">
        <v>10.767085399999999</v>
      </c>
      <c r="S48">
        <v>6.7030853999999991</v>
      </c>
      <c r="T48">
        <v>0</v>
      </c>
      <c r="U48">
        <v>330.96230639999993</v>
      </c>
      <c r="V48">
        <v>0</v>
      </c>
      <c r="W48">
        <v>0</v>
      </c>
      <c r="X48">
        <v>37.46260116906474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0.97764600000000002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13.47214</v>
      </c>
      <c r="AL48">
        <v>0</v>
      </c>
      <c r="AM48">
        <v>0</v>
      </c>
      <c r="AN48">
        <v>0</v>
      </c>
      <c r="AO48">
        <v>0</v>
      </c>
      <c r="AP48">
        <v>1.6594073999999999</v>
      </c>
      <c r="AQ48">
        <v>0</v>
      </c>
      <c r="AR48">
        <v>6.1691520000000004</v>
      </c>
      <c r="AS48">
        <v>6.21859056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32.720154749079327</v>
      </c>
      <c r="BB48">
        <f t="shared" si="0"/>
        <v>721.20046159748904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164.94405867</v>
      </c>
      <c r="L49">
        <v>44.242403607503611</v>
      </c>
      <c r="M49">
        <v>0</v>
      </c>
      <c r="N49">
        <v>29.999999999999993</v>
      </c>
      <c r="O49">
        <v>50.381250000000001</v>
      </c>
      <c r="P49">
        <v>44.418149999999997</v>
      </c>
      <c r="Q49">
        <v>5.54273974</v>
      </c>
      <c r="R49">
        <v>10.767085399999999</v>
      </c>
      <c r="S49">
        <v>6.7030853999999991</v>
      </c>
      <c r="T49">
        <v>0</v>
      </c>
      <c r="U49">
        <v>330.96230639999993</v>
      </c>
      <c r="V49">
        <v>0</v>
      </c>
      <c r="W49">
        <v>0</v>
      </c>
      <c r="X49">
        <v>37.46260116906474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0.97764600000000002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13.47214</v>
      </c>
      <c r="AL49">
        <v>0</v>
      </c>
      <c r="AM49">
        <v>0</v>
      </c>
      <c r="AN49">
        <v>0</v>
      </c>
      <c r="AO49">
        <v>0</v>
      </c>
      <c r="AP49">
        <v>0.68328540000000004</v>
      </c>
      <c r="AQ49">
        <v>0</v>
      </c>
      <c r="AR49">
        <v>5.0474879999999995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32.534205413079334</v>
      </c>
      <c r="BB49">
        <f t="shared" si="0"/>
        <v>717.10186781348909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164.94405867</v>
      </c>
      <c r="L50">
        <v>40.798886505050511</v>
      </c>
      <c r="M50">
        <v>0</v>
      </c>
      <c r="N50">
        <v>29.999999999999993</v>
      </c>
      <c r="O50">
        <v>50.381250000000001</v>
      </c>
      <c r="P50">
        <v>44.418149999999997</v>
      </c>
      <c r="Q50">
        <v>5.54273974</v>
      </c>
      <c r="R50">
        <v>10.767085399999999</v>
      </c>
      <c r="S50">
        <v>6.7030853999999991</v>
      </c>
      <c r="T50">
        <v>0</v>
      </c>
      <c r="U50">
        <v>330.96230639999993</v>
      </c>
      <c r="V50">
        <v>0</v>
      </c>
      <c r="W50">
        <v>0</v>
      </c>
      <c r="X50">
        <v>37.46260116906474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0.97764600000000002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13.47214</v>
      </c>
      <c r="AL50">
        <v>0</v>
      </c>
      <c r="AM50">
        <v>0</v>
      </c>
      <c r="AN50">
        <v>0</v>
      </c>
      <c r="AO50">
        <v>0</v>
      </c>
      <c r="AP50">
        <v>0.68328540000000004</v>
      </c>
      <c r="AQ50">
        <v>0</v>
      </c>
      <c r="AR50">
        <v>5.0474879999999995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32.384756770832865</v>
      </c>
      <c r="BB50">
        <f t="shared" si="0"/>
        <v>713.80779935328246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164.95203662999998</v>
      </c>
      <c r="L51">
        <v>44.342273593073607</v>
      </c>
      <c r="M51">
        <v>0</v>
      </c>
      <c r="N51">
        <v>29.999999999999993</v>
      </c>
      <c r="O51">
        <v>50.381250000000001</v>
      </c>
      <c r="P51">
        <v>44.418149999999997</v>
      </c>
      <c r="Q51">
        <v>5.54273974</v>
      </c>
      <c r="R51">
        <v>10.767085399999999</v>
      </c>
      <c r="S51">
        <v>6.7030853999999991</v>
      </c>
      <c r="T51">
        <v>0</v>
      </c>
      <c r="U51">
        <v>330.96230639999993</v>
      </c>
      <c r="V51">
        <v>0</v>
      </c>
      <c r="W51">
        <v>0</v>
      </c>
      <c r="X51">
        <v>37.46260116906474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0.97764600000000002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13.47214</v>
      </c>
      <c r="AL51">
        <v>2.9510000000000005</v>
      </c>
      <c r="AM51">
        <v>0</v>
      </c>
      <c r="AN51">
        <v>0</v>
      </c>
      <c r="AO51">
        <v>0</v>
      </c>
      <c r="AP51">
        <v>0.68328540000000004</v>
      </c>
      <c r="AQ51">
        <v>0</v>
      </c>
      <c r="AR51">
        <v>5.0474879999999995</v>
      </c>
      <c r="AS51">
        <v>4.0318334399999998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32.66695944275304</v>
      </c>
      <c r="BB51">
        <f t="shared" si="0"/>
        <v>720.02796172938542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164.95203662999998</v>
      </c>
      <c r="L52">
        <v>44.342273593073607</v>
      </c>
      <c r="M52">
        <v>0</v>
      </c>
      <c r="N52">
        <v>29.999999999999993</v>
      </c>
      <c r="O52">
        <v>50.381250000000001</v>
      </c>
      <c r="P52">
        <v>44.418149999999997</v>
      </c>
      <c r="Q52">
        <v>5.54273974</v>
      </c>
      <c r="R52">
        <v>10.767085399999999</v>
      </c>
      <c r="S52">
        <v>6.7030853999999991</v>
      </c>
      <c r="T52">
        <v>0</v>
      </c>
      <c r="U52">
        <v>330.96230639999993</v>
      </c>
      <c r="V52">
        <v>0</v>
      </c>
      <c r="W52">
        <v>0</v>
      </c>
      <c r="X52">
        <v>37.46260116906474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0.97764600000000002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13.47214</v>
      </c>
      <c r="AL52">
        <v>2.9510000000000005</v>
      </c>
      <c r="AM52">
        <v>0</v>
      </c>
      <c r="AN52">
        <v>0</v>
      </c>
      <c r="AO52">
        <v>0</v>
      </c>
      <c r="AP52">
        <v>0.68328540000000004</v>
      </c>
      <c r="AQ52">
        <v>0</v>
      </c>
      <c r="AR52">
        <v>5.0474879999999995</v>
      </c>
      <c r="AS52">
        <v>4.0318334399999998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32.66695944275304</v>
      </c>
      <c r="BB52">
        <f t="shared" si="0"/>
        <v>720.02796172938542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164.95203662999998</v>
      </c>
      <c r="L53">
        <v>44.342273593073607</v>
      </c>
      <c r="M53">
        <v>0</v>
      </c>
      <c r="N53">
        <v>29.999999999999993</v>
      </c>
      <c r="O53">
        <v>50.381250000000001</v>
      </c>
      <c r="P53">
        <v>44.418149999999997</v>
      </c>
      <c r="Q53">
        <v>5.54273974</v>
      </c>
      <c r="R53">
        <v>10.767085399999999</v>
      </c>
      <c r="S53">
        <v>6.7030853999999991</v>
      </c>
      <c r="T53">
        <v>0</v>
      </c>
      <c r="U53">
        <v>330.96230639999993</v>
      </c>
      <c r="V53">
        <v>0</v>
      </c>
      <c r="W53">
        <v>0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0.97764600000000002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13.47214</v>
      </c>
      <c r="AL53">
        <v>2.9510000000000005</v>
      </c>
      <c r="AM53">
        <v>0</v>
      </c>
      <c r="AN53">
        <v>0</v>
      </c>
      <c r="AO53">
        <v>0</v>
      </c>
      <c r="AP53">
        <v>0.68328540000000004</v>
      </c>
      <c r="AQ53">
        <v>0</v>
      </c>
      <c r="AR53">
        <v>5.0474879999999995</v>
      </c>
      <c r="AS53">
        <v>4.0318334399999998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32.66695944275304</v>
      </c>
      <c r="BB53">
        <f t="shared" si="0"/>
        <v>720.02796172938542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164.95203662999998</v>
      </c>
      <c r="L54">
        <v>40.752946311688312</v>
      </c>
      <c r="M54">
        <v>0</v>
      </c>
      <c r="N54">
        <v>29.999999999999993</v>
      </c>
      <c r="O54">
        <v>50.381250000000001</v>
      </c>
      <c r="P54">
        <v>44.418149999999997</v>
      </c>
      <c r="Q54">
        <v>4.6003997399999985</v>
      </c>
      <c r="R54">
        <v>8.961882000000001</v>
      </c>
      <c r="S54">
        <v>5.6989979999999996</v>
      </c>
      <c r="T54">
        <v>0</v>
      </c>
      <c r="U54">
        <v>330.96230639999993</v>
      </c>
      <c r="V54">
        <v>0</v>
      </c>
      <c r="W54">
        <v>0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0.97764600000000002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13.47214</v>
      </c>
      <c r="AL54">
        <v>2.9510000000000005</v>
      </c>
      <c r="AM54">
        <v>0</v>
      </c>
      <c r="AN54">
        <v>0</v>
      </c>
      <c r="AO54">
        <v>0</v>
      </c>
      <c r="AP54">
        <v>0.68328540000000004</v>
      </c>
      <c r="AQ54">
        <v>0</v>
      </c>
      <c r="AR54">
        <v>5.0474879999999995</v>
      </c>
      <c r="AS54">
        <v>4.0318334399999998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32.348362034740902</v>
      </c>
      <c r="BB54">
        <f t="shared" si="0"/>
        <v>713.00560105601221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164.95203662999998</v>
      </c>
      <c r="L55">
        <v>37.55710677344878</v>
      </c>
      <c r="M55">
        <v>0</v>
      </c>
      <c r="N55">
        <v>29.999999999999993</v>
      </c>
      <c r="O55">
        <v>50.381250000000001</v>
      </c>
      <c r="P55">
        <v>44.418149999999997</v>
      </c>
      <c r="Q55">
        <v>4.6003997399999985</v>
      </c>
      <c r="R55">
        <v>8.961882000000001</v>
      </c>
      <c r="S55">
        <v>5.6989979999999996</v>
      </c>
      <c r="T55">
        <v>0</v>
      </c>
      <c r="U55">
        <v>330.96230639999993</v>
      </c>
      <c r="V55">
        <v>0</v>
      </c>
      <c r="W55">
        <v>0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0.97764600000000002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13.47214</v>
      </c>
      <c r="AL55">
        <v>2.9510000000000005</v>
      </c>
      <c r="AM55">
        <v>0</v>
      </c>
      <c r="AN55">
        <v>0</v>
      </c>
      <c r="AO55">
        <v>0</v>
      </c>
      <c r="AP55">
        <v>0.68328540000000004</v>
      </c>
      <c r="AQ55">
        <v>0</v>
      </c>
      <c r="AR55">
        <v>6.1691520000000004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32.258342714781321</v>
      </c>
      <c r="BB55">
        <f t="shared" si="0"/>
        <v>711.02144483773236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143.68471767000003</v>
      </c>
      <c r="L56">
        <v>32.064257567099567</v>
      </c>
      <c r="M56">
        <v>0</v>
      </c>
      <c r="N56">
        <v>29.999999999999993</v>
      </c>
      <c r="O56">
        <v>50.381250000000001</v>
      </c>
      <c r="P56">
        <v>44.418149999999997</v>
      </c>
      <c r="Q56">
        <v>4.6003997399999985</v>
      </c>
      <c r="R56">
        <v>8.961882000000001</v>
      </c>
      <c r="S56">
        <v>5.6964579999999998</v>
      </c>
      <c r="T56">
        <v>0</v>
      </c>
      <c r="U56">
        <v>330.96230639999993</v>
      </c>
      <c r="V56">
        <v>0</v>
      </c>
      <c r="W56">
        <v>0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0.97764600000000002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13.47214</v>
      </c>
      <c r="AL56">
        <v>2.9510000000000005</v>
      </c>
      <c r="AM56">
        <v>0</v>
      </c>
      <c r="AN56">
        <v>0</v>
      </c>
      <c r="AO56">
        <v>0</v>
      </c>
      <c r="AP56">
        <v>0.68328540000000004</v>
      </c>
      <c r="AQ56">
        <v>0</v>
      </c>
      <c r="AR56">
        <v>6.1691520000000004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31.096841151525805</v>
      </c>
      <c r="BB56">
        <f t="shared" si="0"/>
        <v>685.42023823463853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145.72005867000001</v>
      </c>
      <c r="L57">
        <v>33.462437365079374</v>
      </c>
      <c r="M57">
        <v>0</v>
      </c>
      <c r="N57">
        <v>29.999999999999993</v>
      </c>
      <c r="O57">
        <v>50.381250000000001</v>
      </c>
      <c r="P57">
        <v>44.418149999999997</v>
      </c>
      <c r="Q57">
        <v>4.6003997399999985</v>
      </c>
      <c r="R57">
        <v>8.961882000000001</v>
      </c>
      <c r="S57">
        <v>5.6964579999999998</v>
      </c>
      <c r="T57">
        <v>0</v>
      </c>
      <c r="U57">
        <v>330.96230639999993</v>
      </c>
      <c r="V57">
        <v>0</v>
      </c>
      <c r="W57">
        <v>0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0.97764600000000002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13.47214</v>
      </c>
      <c r="AL57">
        <v>2.6559000000000004</v>
      </c>
      <c r="AM57">
        <v>0</v>
      </c>
      <c r="AN57">
        <v>0</v>
      </c>
      <c r="AO57">
        <v>0</v>
      </c>
      <c r="AP57">
        <v>0.68328540000000004</v>
      </c>
      <c r="AQ57">
        <v>0</v>
      </c>
      <c r="AR57">
        <v>6.1691520000000004</v>
      </c>
      <c r="AS57">
        <v>4.0318334399999998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31.233048563366399</v>
      </c>
      <c r="BB57">
        <f t="shared" si="0"/>
        <v>688.42245162077791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145.72005867000001</v>
      </c>
      <c r="L58">
        <v>36.758146888888895</v>
      </c>
      <c r="M58">
        <v>0</v>
      </c>
      <c r="N58">
        <v>29.999999999999993</v>
      </c>
      <c r="O58">
        <v>50.381250000000001</v>
      </c>
      <c r="P58">
        <v>44.418149999999997</v>
      </c>
      <c r="Q58">
        <v>4.6003997399999985</v>
      </c>
      <c r="R58">
        <v>8.961882000000001</v>
      </c>
      <c r="S58">
        <v>5.6989979999999996</v>
      </c>
      <c r="T58">
        <v>0</v>
      </c>
      <c r="U58">
        <v>330.96230639999993</v>
      </c>
      <c r="V58">
        <v>0</v>
      </c>
      <c r="W58">
        <v>0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0.97764600000000002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13.47214</v>
      </c>
      <c r="AL58">
        <v>2.6559000000000004</v>
      </c>
      <c r="AM58">
        <v>0</v>
      </c>
      <c r="AN58">
        <v>0</v>
      </c>
      <c r="AO58">
        <v>0</v>
      </c>
      <c r="AP58">
        <v>0.68328540000000004</v>
      </c>
      <c r="AQ58">
        <v>0</v>
      </c>
      <c r="AR58">
        <v>6.1691520000000004</v>
      </c>
      <c r="AS58">
        <v>4.0318334399999998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31.376192592699727</v>
      </c>
      <c r="BB58">
        <f t="shared" si="0"/>
        <v>691.57755711525408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145.69552404000001</v>
      </c>
      <c r="L59">
        <v>37.756846744588742</v>
      </c>
      <c r="M59">
        <v>0</v>
      </c>
      <c r="N59">
        <v>29.999999999999993</v>
      </c>
      <c r="O59">
        <v>50.381250000000001</v>
      </c>
      <c r="P59">
        <v>44.722894440000005</v>
      </c>
      <c r="Q59">
        <v>4.6003997399999985</v>
      </c>
      <c r="R59">
        <v>8.961882000000001</v>
      </c>
      <c r="S59">
        <v>5.6989979999999996</v>
      </c>
      <c r="T59">
        <v>0</v>
      </c>
      <c r="U59">
        <v>330.96230639999993</v>
      </c>
      <c r="V59">
        <v>0</v>
      </c>
      <c r="W59">
        <v>0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3.5847019999999996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13.47214</v>
      </c>
      <c r="AL59">
        <v>2.6559000000000004</v>
      </c>
      <c r="AM59">
        <v>0</v>
      </c>
      <c r="AN59">
        <v>0</v>
      </c>
      <c r="AO59">
        <v>0</v>
      </c>
      <c r="AP59">
        <v>0.84597239999999985</v>
      </c>
      <c r="AQ59">
        <v>0</v>
      </c>
      <c r="AR59">
        <v>6.1691520000000004</v>
      </c>
      <c r="AS59">
        <v>4.0318334399999998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31.551904244337106</v>
      </c>
      <c r="BB59">
        <f t="shared" si="0"/>
        <v>695.45049812931643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159.11387603999998</v>
      </c>
      <c r="L60">
        <v>38.256196672438676</v>
      </c>
      <c r="M60">
        <v>0</v>
      </c>
      <c r="N60">
        <v>29.999999999999993</v>
      </c>
      <c r="O60">
        <v>50.381250000000001</v>
      </c>
      <c r="P60">
        <v>44.722894440000005</v>
      </c>
      <c r="Q60">
        <v>4.6003997399999985</v>
      </c>
      <c r="R60">
        <v>8.961882000000001</v>
      </c>
      <c r="S60">
        <v>5.6989979999999996</v>
      </c>
      <c r="T60">
        <v>0</v>
      </c>
      <c r="U60">
        <v>330.96230639999993</v>
      </c>
      <c r="V60">
        <v>0</v>
      </c>
      <c r="W60">
        <v>0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3.5847019999999996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13.47214</v>
      </c>
      <c r="AL60">
        <v>5.902000000000001</v>
      </c>
      <c r="AM60">
        <v>0</v>
      </c>
      <c r="AN60">
        <v>0</v>
      </c>
      <c r="AO60">
        <v>0</v>
      </c>
      <c r="AP60">
        <v>0.84597239999999985</v>
      </c>
      <c r="AQ60">
        <v>0</v>
      </c>
      <c r="AR60">
        <v>6.1691520000000004</v>
      </c>
      <c r="AS60">
        <v>4.0318334399999998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32.296813298797488</v>
      </c>
      <c r="BB60">
        <f t="shared" si="0"/>
        <v>711.86939100270604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150.36695604000002</v>
      </c>
      <c r="L61">
        <v>38.056456701298707</v>
      </c>
      <c r="M61">
        <v>0</v>
      </c>
      <c r="N61">
        <v>29.999999999999993</v>
      </c>
      <c r="O61">
        <v>50.381250000000001</v>
      </c>
      <c r="P61">
        <v>44.722894440000005</v>
      </c>
      <c r="Q61">
        <v>4.6003997399999985</v>
      </c>
      <c r="R61">
        <v>8.961882000000001</v>
      </c>
      <c r="S61">
        <v>5.6989979999999996</v>
      </c>
      <c r="T61">
        <v>0</v>
      </c>
      <c r="U61">
        <v>330.96230639999993</v>
      </c>
      <c r="V61">
        <v>0</v>
      </c>
      <c r="W61">
        <v>0</v>
      </c>
      <c r="X61">
        <v>37.46260116906474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3.5847019999999996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13.47214</v>
      </c>
      <c r="AL61">
        <v>13.574600000000002</v>
      </c>
      <c r="AM61">
        <v>0</v>
      </c>
      <c r="AN61">
        <v>0</v>
      </c>
      <c r="AO61">
        <v>0</v>
      </c>
      <c r="AP61">
        <v>0.84597239999999985</v>
      </c>
      <c r="AQ61">
        <v>0</v>
      </c>
      <c r="AR61">
        <v>6.1691520000000004</v>
      </c>
      <c r="AS61">
        <v>4.0318334399999998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32.241519146841782</v>
      </c>
      <c r="BB61">
        <f t="shared" si="0"/>
        <v>710.65062518352181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150.36695604000002</v>
      </c>
      <c r="L62">
        <v>37.656976759018761</v>
      </c>
      <c r="M62">
        <v>0</v>
      </c>
      <c r="N62">
        <v>29.999999999999993</v>
      </c>
      <c r="O62">
        <v>50.381250000000001</v>
      </c>
      <c r="P62">
        <v>44.722894440000005</v>
      </c>
      <c r="Q62">
        <v>4.6003997399999985</v>
      </c>
      <c r="R62">
        <v>8.961882000000001</v>
      </c>
      <c r="S62">
        <v>5.6989979999999996</v>
      </c>
      <c r="T62">
        <v>0</v>
      </c>
      <c r="U62">
        <v>330.96230639999993</v>
      </c>
      <c r="V62">
        <v>0</v>
      </c>
      <c r="W62">
        <v>0</v>
      </c>
      <c r="X62">
        <v>37.46260116906474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3.5847019999999996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13.47214</v>
      </c>
      <c r="AL62">
        <v>13.574600000000002</v>
      </c>
      <c r="AM62">
        <v>0</v>
      </c>
      <c r="AN62">
        <v>0</v>
      </c>
      <c r="AO62">
        <v>0</v>
      </c>
      <c r="AP62">
        <v>0.84597239999999985</v>
      </c>
      <c r="AQ62">
        <v>0</v>
      </c>
      <c r="AR62">
        <v>6.1691520000000004</v>
      </c>
      <c r="AS62">
        <v>4.0318334399999998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32.224181717346838</v>
      </c>
      <c r="BB62">
        <f t="shared" si="0"/>
        <v>710.26848267073683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150.36695604000002</v>
      </c>
      <c r="L63">
        <v>37.756846744588742</v>
      </c>
      <c r="M63">
        <v>0</v>
      </c>
      <c r="N63">
        <v>29.999999999999993</v>
      </c>
      <c r="O63">
        <v>50.381250000000001</v>
      </c>
      <c r="P63">
        <v>44.722894440000005</v>
      </c>
      <c r="Q63">
        <v>4.6003997399999985</v>
      </c>
      <c r="R63">
        <v>8.961882000000001</v>
      </c>
      <c r="S63">
        <v>5.6989979999999996</v>
      </c>
      <c r="T63">
        <v>0</v>
      </c>
      <c r="U63">
        <v>330.96230639999993</v>
      </c>
      <c r="V63">
        <v>0</v>
      </c>
      <c r="W63">
        <v>0</v>
      </c>
      <c r="X63">
        <v>37.46260116906474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3.5847019999999996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13.47214</v>
      </c>
      <c r="AL63">
        <v>13.574600000000002</v>
      </c>
      <c r="AM63">
        <v>0</v>
      </c>
      <c r="AN63">
        <v>0</v>
      </c>
      <c r="AO63">
        <v>0</v>
      </c>
      <c r="AP63">
        <v>0.84597239999999985</v>
      </c>
      <c r="AQ63">
        <v>0</v>
      </c>
      <c r="AR63">
        <v>6.1691520000000004</v>
      </c>
      <c r="AS63">
        <v>4.0318334399999998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32.228516074720574</v>
      </c>
      <c r="BB63">
        <f t="shared" si="0"/>
        <v>710.36401829893305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150.36695604000002</v>
      </c>
      <c r="L64">
        <v>37.85671673015873</v>
      </c>
      <c r="M64">
        <v>0</v>
      </c>
      <c r="N64">
        <v>29.999999999999993</v>
      </c>
      <c r="O64">
        <v>50.381250000000001</v>
      </c>
      <c r="P64">
        <v>44.722894440000005</v>
      </c>
      <c r="Q64">
        <v>4.6003997399999985</v>
      </c>
      <c r="R64">
        <v>8.961882000000001</v>
      </c>
      <c r="S64">
        <v>5.6989979999999996</v>
      </c>
      <c r="T64">
        <v>0</v>
      </c>
      <c r="U64">
        <v>330.96230639999993</v>
      </c>
      <c r="V64">
        <v>0</v>
      </c>
      <c r="W64">
        <v>0</v>
      </c>
      <c r="X64">
        <v>37.46260116906474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3.5847019999999996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13.47214</v>
      </c>
      <c r="AL64">
        <v>5.902000000000001</v>
      </c>
      <c r="AM64">
        <v>0</v>
      </c>
      <c r="AN64">
        <v>0</v>
      </c>
      <c r="AO64">
        <v>0</v>
      </c>
      <c r="AP64">
        <v>0.84597239999999985</v>
      </c>
      <c r="AQ64">
        <v>0</v>
      </c>
      <c r="AR64">
        <v>6.1691520000000004</v>
      </c>
      <c r="AS64">
        <v>4.0318334399999998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31.899859541302565</v>
      </c>
      <c r="BB64">
        <f t="shared" si="0"/>
        <v>703.11994481792101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150.36695604000002</v>
      </c>
      <c r="L65">
        <v>37.85671673015873</v>
      </c>
      <c r="M65">
        <v>0</v>
      </c>
      <c r="N65">
        <v>29.999999999999993</v>
      </c>
      <c r="O65">
        <v>50.381250000000001</v>
      </c>
      <c r="P65">
        <v>44.722894440000005</v>
      </c>
      <c r="Q65">
        <v>4.6003997399999985</v>
      </c>
      <c r="R65">
        <v>8.961882000000001</v>
      </c>
      <c r="S65">
        <v>5.6989979999999996</v>
      </c>
      <c r="T65">
        <v>0</v>
      </c>
      <c r="U65">
        <v>330.96230639999993</v>
      </c>
      <c r="V65">
        <v>0</v>
      </c>
      <c r="W65">
        <v>0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3.5847019999999996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13.47214</v>
      </c>
      <c r="AL65">
        <v>2.6559000000000004</v>
      </c>
      <c r="AM65">
        <v>0</v>
      </c>
      <c r="AN65">
        <v>0</v>
      </c>
      <c r="AO65">
        <v>0</v>
      </c>
      <c r="AP65">
        <v>1.1713464000000002</v>
      </c>
      <c r="AQ65">
        <v>0</v>
      </c>
      <c r="AR65">
        <v>6.1691520000000004</v>
      </c>
      <c r="AS65">
        <v>4.0318334399999998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31.773099880510831</v>
      </c>
      <c r="BB65">
        <f t="shared" si="0"/>
        <v>700.32597847871261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150.36695604000002</v>
      </c>
      <c r="L66">
        <v>38.955286571428566</v>
      </c>
      <c r="M66">
        <v>0</v>
      </c>
      <c r="N66">
        <v>29.999999999999993</v>
      </c>
      <c r="O66">
        <v>50.381250000000001</v>
      </c>
      <c r="P66">
        <v>44.722894440000005</v>
      </c>
      <c r="Q66">
        <v>4.6003997399999985</v>
      </c>
      <c r="R66">
        <v>8.961882000000001</v>
      </c>
      <c r="S66">
        <v>5.6989979999999996</v>
      </c>
      <c r="T66">
        <v>0</v>
      </c>
      <c r="U66">
        <v>330.96230639999993</v>
      </c>
      <c r="V66">
        <v>0</v>
      </c>
      <c r="W66">
        <v>0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3.5847019999999996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13.47214</v>
      </c>
      <c r="AL66">
        <v>2.6559000000000004</v>
      </c>
      <c r="AM66">
        <v>0</v>
      </c>
      <c r="AN66">
        <v>0</v>
      </c>
      <c r="AO66">
        <v>0</v>
      </c>
      <c r="AP66">
        <v>1.1713464000000002</v>
      </c>
      <c r="AQ66">
        <v>0</v>
      </c>
      <c r="AR66">
        <v>6.1691520000000004</v>
      </c>
      <c r="AS66">
        <v>4.0318334399999998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31.820777811621941</v>
      </c>
      <c r="BB66">
        <f t="shared" si="0"/>
        <v>701.37687038887134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150.36695604000002</v>
      </c>
      <c r="L67">
        <v>39.554506484848496</v>
      </c>
      <c r="M67">
        <v>0</v>
      </c>
      <c r="N67">
        <v>29.999999999999993</v>
      </c>
      <c r="O67">
        <v>50.381250000000001</v>
      </c>
      <c r="P67">
        <v>44.722894440000005</v>
      </c>
      <c r="Q67">
        <v>4.6003997399999985</v>
      </c>
      <c r="R67">
        <v>8.961882000000001</v>
      </c>
      <c r="S67">
        <v>5.6989979999999996</v>
      </c>
      <c r="T67">
        <v>0</v>
      </c>
      <c r="U67">
        <v>330.96230639999993</v>
      </c>
      <c r="V67">
        <v>0</v>
      </c>
      <c r="W67">
        <v>0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3.5847019999999996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13.47214</v>
      </c>
      <c r="AL67">
        <v>2.6559000000000004</v>
      </c>
      <c r="AM67">
        <v>0</v>
      </c>
      <c r="AN67">
        <v>0</v>
      </c>
      <c r="AO67">
        <v>0</v>
      </c>
      <c r="AP67">
        <v>1.6594073999999999</v>
      </c>
      <c r="AQ67">
        <v>0</v>
      </c>
      <c r="AR67">
        <v>10.235184</v>
      </c>
      <c r="AS67">
        <v>5.808573599999999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32.121542359864378</v>
      </c>
      <c r="BB67">
        <f t="shared" si="0"/>
        <v>708.0061589140488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150.36695604000002</v>
      </c>
      <c r="L68">
        <v>40.453336354978369</v>
      </c>
      <c r="M68">
        <v>0</v>
      </c>
      <c r="N68">
        <v>29.999999999999993</v>
      </c>
      <c r="O68">
        <v>50.381250000000001</v>
      </c>
      <c r="P68">
        <v>44.722894440000005</v>
      </c>
      <c r="Q68">
        <v>4.6003997399999985</v>
      </c>
      <c r="R68">
        <v>8.961882000000001</v>
      </c>
      <c r="S68">
        <v>5.6989979999999996</v>
      </c>
      <c r="T68">
        <v>0</v>
      </c>
      <c r="U68">
        <v>330.96230639999993</v>
      </c>
      <c r="V68">
        <v>0</v>
      </c>
      <c r="W68">
        <v>0</v>
      </c>
      <c r="X68">
        <v>37.46260116906474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3.5847019999999996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13.47214</v>
      </c>
      <c r="AL68">
        <v>2.6559000000000004</v>
      </c>
      <c r="AM68">
        <v>0</v>
      </c>
      <c r="AN68">
        <v>0</v>
      </c>
      <c r="AO68">
        <v>0</v>
      </c>
      <c r="AP68">
        <v>0.52059840000000002</v>
      </c>
      <c r="AQ68">
        <v>0</v>
      </c>
      <c r="AR68">
        <v>10.235184</v>
      </c>
      <c r="AS68">
        <v>5.808573599999999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32.111127240228015</v>
      </c>
      <c r="BB68">
        <f t="shared" ref="BB68:BB99" si="1">SUM(B68:AZ68)-BA68</f>
        <v>707.77659490381518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150.36695604000002</v>
      </c>
      <c r="L69">
        <v>40.752946311688312</v>
      </c>
      <c r="M69">
        <v>0</v>
      </c>
      <c r="N69">
        <v>29.999999999999993</v>
      </c>
      <c r="O69">
        <v>50.381250000000001</v>
      </c>
      <c r="P69">
        <v>44.722894440000005</v>
      </c>
      <c r="Q69">
        <v>5.54273974</v>
      </c>
      <c r="R69">
        <v>10.767085399999999</v>
      </c>
      <c r="S69">
        <v>6.7030853999999991</v>
      </c>
      <c r="T69">
        <v>0</v>
      </c>
      <c r="U69">
        <v>330.96230639999993</v>
      </c>
      <c r="V69">
        <v>0</v>
      </c>
      <c r="W69">
        <v>0</v>
      </c>
      <c r="X69">
        <v>37.46260116906474</v>
      </c>
      <c r="Y69">
        <v>0</v>
      </c>
      <c r="Z69">
        <v>0</v>
      </c>
      <c r="AA69">
        <v>0</v>
      </c>
      <c r="AB69">
        <v>0</v>
      </c>
      <c r="AC69">
        <v>2.4581713599999997</v>
      </c>
      <c r="AD69">
        <v>0</v>
      </c>
      <c r="AE69">
        <v>3.5847019999999996</v>
      </c>
      <c r="AF69">
        <v>0</v>
      </c>
      <c r="AG69">
        <v>0</v>
      </c>
      <c r="AH69">
        <v>4.8107600000000001</v>
      </c>
      <c r="AI69">
        <v>0</v>
      </c>
      <c r="AJ69">
        <v>0</v>
      </c>
      <c r="AK69">
        <v>13.47214</v>
      </c>
      <c r="AL69">
        <v>2.6559000000000004</v>
      </c>
      <c r="AM69">
        <v>0</v>
      </c>
      <c r="AN69">
        <v>0</v>
      </c>
      <c r="AO69">
        <v>0</v>
      </c>
      <c r="AP69">
        <v>0.26029919999999995</v>
      </c>
      <c r="AQ69">
        <v>0</v>
      </c>
      <c r="AR69">
        <v>10.235184</v>
      </c>
      <c r="AS69">
        <v>5.808573599999999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32.59112531434922</v>
      </c>
      <c r="BB69">
        <f t="shared" si="1"/>
        <v>718.35646974640372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150.36695604000002</v>
      </c>
      <c r="L70">
        <v>40.752946311688312</v>
      </c>
      <c r="M70">
        <v>0</v>
      </c>
      <c r="N70">
        <v>29.999999999999993</v>
      </c>
      <c r="O70">
        <v>50.381250000000001</v>
      </c>
      <c r="P70">
        <v>44.722894440000005</v>
      </c>
      <c r="Q70">
        <v>5.54273974</v>
      </c>
      <c r="R70">
        <v>10.767085399999999</v>
      </c>
      <c r="S70">
        <v>6.7030853999999991</v>
      </c>
      <c r="T70">
        <v>0</v>
      </c>
      <c r="U70">
        <v>330.96230639999993</v>
      </c>
      <c r="V70">
        <v>0</v>
      </c>
      <c r="W70">
        <v>0</v>
      </c>
      <c r="X70">
        <v>37.46260116906474</v>
      </c>
      <c r="Y70">
        <v>0</v>
      </c>
      <c r="Z70">
        <v>0</v>
      </c>
      <c r="AA70">
        <v>0</v>
      </c>
      <c r="AB70">
        <v>0</v>
      </c>
      <c r="AC70">
        <v>2.4581713599999997</v>
      </c>
      <c r="AD70">
        <v>0</v>
      </c>
      <c r="AE70">
        <v>3.5847019999999996</v>
      </c>
      <c r="AF70">
        <v>0</v>
      </c>
      <c r="AG70">
        <v>0</v>
      </c>
      <c r="AH70">
        <v>9.6215200000000003</v>
      </c>
      <c r="AI70">
        <v>0</v>
      </c>
      <c r="AJ70">
        <v>0</v>
      </c>
      <c r="AK70">
        <v>13.47214</v>
      </c>
      <c r="AL70">
        <v>2.6559000000000004</v>
      </c>
      <c r="AM70">
        <v>0</v>
      </c>
      <c r="AN70">
        <v>0</v>
      </c>
      <c r="AO70">
        <v>0</v>
      </c>
      <c r="AP70">
        <v>0.26029919999999995</v>
      </c>
      <c r="AQ70">
        <v>0</v>
      </c>
      <c r="AR70">
        <v>6.1691520000000004</v>
      </c>
      <c r="AS70">
        <v>4.0318334399999998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32.546335970349219</v>
      </c>
      <c r="BB70">
        <f t="shared" si="1"/>
        <v>717.36924693040385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165.03322390740001</v>
      </c>
      <c r="L71">
        <v>40.752946311688312</v>
      </c>
      <c r="M71">
        <v>0</v>
      </c>
      <c r="N71">
        <v>29.999999999999993</v>
      </c>
      <c r="O71">
        <v>50.381250000000001</v>
      </c>
      <c r="P71">
        <v>44.722894440000005</v>
      </c>
      <c r="Q71">
        <v>5.54273974</v>
      </c>
      <c r="R71">
        <v>10.767085399999999</v>
      </c>
      <c r="S71">
        <v>6.7030853999999991</v>
      </c>
      <c r="T71">
        <v>0</v>
      </c>
      <c r="U71">
        <v>330.96230639999993</v>
      </c>
      <c r="V71">
        <v>0</v>
      </c>
      <c r="W71">
        <v>0</v>
      </c>
      <c r="X71">
        <v>37.46260116906474</v>
      </c>
      <c r="Y71">
        <v>0</v>
      </c>
      <c r="Z71">
        <v>1.6646651999999995</v>
      </c>
      <c r="AA71">
        <v>0</v>
      </c>
      <c r="AB71">
        <v>3.3451901599999996</v>
      </c>
      <c r="AC71">
        <v>4.9211943739999997</v>
      </c>
      <c r="AD71">
        <v>2.3151846000000003</v>
      </c>
      <c r="AE71">
        <v>3.5847019999999996</v>
      </c>
      <c r="AF71">
        <v>0</v>
      </c>
      <c r="AG71">
        <v>0</v>
      </c>
      <c r="AH71">
        <v>14.696871800000002</v>
      </c>
      <c r="AI71">
        <v>0</v>
      </c>
      <c r="AJ71">
        <v>0</v>
      </c>
      <c r="AK71">
        <v>13.47214</v>
      </c>
      <c r="AL71">
        <v>2.6559000000000004</v>
      </c>
      <c r="AM71">
        <v>0</v>
      </c>
      <c r="AN71">
        <v>0</v>
      </c>
      <c r="AO71">
        <v>0</v>
      </c>
      <c r="AP71">
        <v>0.45552360000000003</v>
      </c>
      <c r="AQ71">
        <v>0</v>
      </c>
      <c r="AR71">
        <v>6.1691520000000004</v>
      </c>
      <c r="AS71">
        <v>4.0318334399999998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33.836397284049212</v>
      </c>
      <c r="BB71">
        <f t="shared" si="1"/>
        <v>745.80409265810385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165.03322390740001</v>
      </c>
      <c r="L72">
        <v>40.752946311688312</v>
      </c>
      <c r="M72">
        <v>0</v>
      </c>
      <c r="N72">
        <v>29.999999999999993</v>
      </c>
      <c r="O72">
        <v>50.381250000000001</v>
      </c>
      <c r="P72">
        <v>44.722894440000005</v>
      </c>
      <c r="Q72">
        <v>5.54273974</v>
      </c>
      <c r="R72">
        <v>10.767085399999999</v>
      </c>
      <c r="S72">
        <v>6.7030853999999991</v>
      </c>
      <c r="T72">
        <v>0</v>
      </c>
      <c r="U72">
        <v>330.96230639999993</v>
      </c>
      <c r="V72">
        <v>0</v>
      </c>
      <c r="W72">
        <v>0</v>
      </c>
      <c r="X72">
        <v>37.46260116906474</v>
      </c>
      <c r="Y72">
        <v>0</v>
      </c>
      <c r="Z72">
        <v>1.6646651999999995</v>
      </c>
      <c r="AA72">
        <v>0</v>
      </c>
      <c r="AB72">
        <v>3.3451901599999996</v>
      </c>
      <c r="AC72">
        <v>4.9211943739999997</v>
      </c>
      <c r="AD72">
        <v>4.6303692000000005</v>
      </c>
      <c r="AE72">
        <v>7.1694039999999992</v>
      </c>
      <c r="AF72">
        <v>0</v>
      </c>
      <c r="AG72">
        <v>0</v>
      </c>
      <c r="AH72">
        <v>20.445729999999998</v>
      </c>
      <c r="AI72">
        <v>0.64668399999999993</v>
      </c>
      <c r="AJ72">
        <v>0</v>
      </c>
      <c r="AK72">
        <v>13.47214</v>
      </c>
      <c r="AL72">
        <v>2.6559000000000004</v>
      </c>
      <c r="AM72">
        <v>0</v>
      </c>
      <c r="AN72">
        <v>0</v>
      </c>
      <c r="AO72">
        <v>0</v>
      </c>
      <c r="AP72">
        <v>0.39044879999999998</v>
      </c>
      <c r="AQ72">
        <v>0</v>
      </c>
      <c r="AR72">
        <v>6.1691520000000004</v>
      </c>
      <c r="AS72">
        <v>4.0318334399999998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34.36719403804922</v>
      </c>
      <c r="BB72">
        <f t="shared" si="1"/>
        <v>757.5036499041039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165.03322390740001</v>
      </c>
      <c r="L73">
        <v>40.752946311688312</v>
      </c>
      <c r="M73">
        <v>0</v>
      </c>
      <c r="N73">
        <v>29.999999999999993</v>
      </c>
      <c r="O73">
        <v>50.381250000000001</v>
      </c>
      <c r="P73">
        <v>44.722894440000005</v>
      </c>
      <c r="Q73">
        <v>5.54273974</v>
      </c>
      <c r="R73">
        <v>10.767085399999999</v>
      </c>
      <c r="S73">
        <v>6.7030853999999991</v>
      </c>
      <c r="T73">
        <v>0</v>
      </c>
      <c r="U73">
        <v>330.96230639999993</v>
      </c>
      <c r="V73">
        <v>0</v>
      </c>
      <c r="W73">
        <v>0</v>
      </c>
      <c r="X73">
        <v>37.46260116906474</v>
      </c>
      <c r="Y73">
        <v>0</v>
      </c>
      <c r="Z73">
        <v>3.329330399999999</v>
      </c>
      <c r="AA73">
        <v>0</v>
      </c>
      <c r="AB73">
        <v>6.6903803200000009</v>
      </c>
      <c r="AC73">
        <v>4.9211943739999997</v>
      </c>
      <c r="AD73">
        <v>6.9616594319999994</v>
      </c>
      <c r="AE73">
        <v>12.556885224</v>
      </c>
      <c r="AF73">
        <v>0</v>
      </c>
      <c r="AG73">
        <v>0</v>
      </c>
      <c r="AH73">
        <v>29.706442999999997</v>
      </c>
      <c r="AI73">
        <v>4.2034459999999996</v>
      </c>
      <c r="AJ73">
        <v>0</v>
      </c>
      <c r="AK73">
        <v>13.47214</v>
      </c>
      <c r="AL73">
        <v>2.6559000000000004</v>
      </c>
      <c r="AM73">
        <v>0</v>
      </c>
      <c r="AN73">
        <v>0</v>
      </c>
      <c r="AO73">
        <v>0</v>
      </c>
      <c r="AP73">
        <v>0.39044879999999998</v>
      </c>
      <c r="AQ73">
        <v>0</v>
      </c>
      <c r="AR73">
        <v>6.1691520000000004</v>
      </c>
      <c r="AS73">
        <v>4.0318334399999998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35.475895148049204</v>
      </c>
      <c r="BB73">
        <f t="shared" si="1"/>
        <v>781.94105061010396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165.03322390740001</v>
      </c>
      <c r="L74">
        <v>40.752946311688312</v>
      </c>
      <c r="M74">
        <v>0</v>
      </c>
      <c r="N74">
        <v>29.999999999999993</v>
      </c>
      <c r="O74">
        <v>50.381250000000001</v>
      </c>
      <c r="P74">
        <v>44.722894440000005</v>
      </c>
      <c r="Q74">
        <v>5.54273974</v>
      </c>
      <c r="R74">
        <v>10.767085399999999</v>
      </c>
      <c r="S74">
        <v>6.7030853999999991</v>
      </c>
      <c r="T74">
        <v>0</v>
      </c>
      <c r="U74">
        <v>330.96230639999993</v>
      </c>
      <c r="V74">
        <v>0</v>
      </c>
      <c r="W74">
        <v>0</v>
      </c>
      <c r="X74">
        <v>37.46260116906474</v>
      </c>
      <c r="Y74">
        <v>0</v>
      </c>
      <c r="Z74">
        <v>3.329330399999999</v>
      </c>
      <c r="AA74">
        <v>0</v>
      </c>
      <c r="AB74">
        <v>10.035570480000001</v>
      </c>
      <c r="AC74">
        <v>4.9211943739999997</v>
      </c>
      <c r="AD74">
        <v>6.9616594319999994</v>
      </c>
      <c r="AE74">
        <v>12.556885224</v>
      </c>
      <c r="AF74">
        <v>0</v>
      </c>
      <c r="AG74">
        <v>0</v>
      </c>
      <c r="AH74">
        <v>35.647731600000007</v>
      </c>
      <c r="AI74">
        <v>4.2034459999999996</v>
      </c>
      <c r="AJ74">
        <v>0</v>
      </c>
      <c r="AK74">
        <v>13.47214</v>
      </c>
      <c r="AL74">
        <v>5.902000000000001</v>
      </c>
      <c r="AM74">
        <v>0</v>
      </c>
      <c r="AN74">
        <v>0</v>
      </c>
      <c r="AO74">
        <v>0</v>
      </c>
      <c r="AP74">
        <v>0.39044879999999998</v>
      </c>
      <c r="AQ74">
        <v>0</v>
      </c>
      <c r="AR74">
        <v>6.1691520000000004</v>
      </c>
      <c r="AS74">
        <v>4.0318334399999998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36.019809168840951</v>
      </c>
      <c r="BB74">
        <f t="shared" si="1"/>
        <v>793.92971534931223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165.03322390740001</v>
      </c>
      <c r="L75">
        <v>40.752946311688312</v>
      </c>
      <c r="M75">
        <v>0</v>
      </c>
      <c r="N75">
        <v>29.999999999999993</v>
      </c>
      <c r="O75">
        <v>50.381250000000001</v>
      </c>
      <c r="P75">
        <v>44.722894440000005</v>
      </c>
      <c r="Q75">
        <v>5.54273974</v>
      </c>
      <c r="R75">
        <v>10.767085399999999</v>
      </c>
      <c r="S75">
        <v>6.7030853999999991</v>
      </c>
      <c r="T75">
        <v>0</v>
      </c>
      <c r="U75">
        <v>330.96230639999993</v>
      </c>
      <c r="V75">
        <v>0</v>
      </c>
      <c r="W75">
        <v>0</v>
      </c>
      <c r="X75">
        <v>37.46260116906474</v>
      </c>
      <c r="Y75">
        <v>0</v>
      </c>
      <c r="Z75">
        <v>3.329330399999999</v>
      </c>
      <c r="AA75">
        <v>0</v>
      </c>
      <c r="AB75">
        <v>10.035570480000001</v>
      </c>
      <c r="AC75">
        <v>4.9211943739999997</v>
      </c>
      <c r="AD75">
        <v>6.9616594319999994</v>
      </c>
      <c r="AE75">
        <v>12.556885224</v>
      </c>
      <c r="AF75">
        <v>0</v>
      </c>
      <c r="AG75">
        <v>0</v>
      </c>
      <c r="AH75">
        <v>35.647731600000007</v>
      </c>
      <c r="AI75">
        <v>4.2034459999999996</v>
      </c>
      <c r="AJ75">
        <v>0</v>
      </c>
      <c r="AK75">
        <v>13.47214</v>
      </c>
      <c r="AL75">
        <v>13.574600000000002</v>
      </c>
      <c r="AM75">
        <v>0</v>
      </c>
      <c r="AN75">
        <v>0</v>
      </c>
      <c r="AO75">
        <v>0</v>
      </c>
      <c r="AP75">
        <v>0.39044879999999998</v>
      </c>
      <c r="AQ75">
        <v>0</v>
      </c>
      <c r="AR75">
        <v>6.1691520000000004</v>
      </c>
      <c r="AS75">
        <v>4.0318334399999998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36.352800059632685</v>
      </c>
      <c r="BB75">
        <f t="shared" si="1"/>
        <v>801.26932445852049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165.03322390740001</v>
      </c>
      <c r="L76">
        <v>44.342273593073607</v>
      </c>
      <c r="M76">
        <v>0</v>
      </c>
      <c r="N76">
        <v>29.999999999999993</v>
      </c>
      <c r="O76">
        <v>50.381250000000001</v>
      </c>
      <c r="P76">
        <v>44.722894440000005</v>
      </c>
      <c r="Q76">
        <v>5.54273974</v>
      </c>
      <c r="R76">
        <v>10.767085399999999</v>
      </c>
      <c r="S76">
        <v>6.7030853999999991</v>
      </c>
      <c r="T76">
        <v>0</v>
      </c>
      <c r="U76">
        <v>330.96230639999993</v>
      </c>
      <c r="V76">
        <v>0</v>
      </c>
      <c r="W76">
        <v>0</v>
      </c>
      <c r="X76">
        <v>37.46260116906474</v>
      </c>
      <c r="Y76">
        <v>0</v>
      </c>
      <c r="Z76">
        <v>3.329330399999999</v>
      </c>
      <c r="AA76">
        <v>0</v>
      </c>
      <c r="AB76">
        <v>10.035570480000001</v>
      </c>
      <c r="AC76">
        <v>4.9211943739999997</v>
      </c>
      <c r="AD76">
        <v>6.9616594319999994</v>
      </c>
      <c r="AE76">
        <v>7.1694039999999992</v>
      </c>
      <c r="AF76">
        <v>0</v>
      </c>
      <c r="AG76">
        <v>0</v>
      </c>
      <c r="AH76">
        <v>35.647731600000007</v>
      </c>
      <c r="AI76">
        <v>4.2034459999999996</v>
      </c>
      <c r="AJ76">
        <v>0</v>
      </c>
      <c r="AK76">
        <v>13.47214</v>
      </c>
      <c r="AL76">
        <v>13.574600000000002</v>
      </c>
      <c r="AM76">
        <v>0</v>
      </c>
      <c r="AN76">
        <v>0</v>
      </c>
      <c r="AO76">
        <v>0</v>
      </c>
      <c r="AP76">
        <v>0.39044879999999998</v>
      </c>
      <c r="AQ76">
        <v>0</v>
      </c>
      <c r="AR76">
        <v>6.1691520000000004</v>
      </c>
      <c r="AS76">
        <v>4.0318334399999998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36.274759957644818</v>
      </c>
      <c r="BB76">
        <f t="shared" si="1"/>
        <v>799.54921061789366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165.03322390740001</v>
      </c>
      <c r="L77">
        <v>44.342273593073607</v>
      </c>
      <c r="M77">
        <v>0</v>
      </c>
      <c r="N77">
        <v>29.999999999999993</v>
      </c>
      <c r="O77">
        <v>50.381250000000001</v>
      </c>
      <c r="P77">
        <v>44.722894440000005</v>
      </c>
      <c r="Q77">
        <v>5.54273974</v>
      </c>
      <c r="R77">
        <v>10.767085399999999</v>
      </c>
      <c r="S77">
        <v>6.7030853999999991</v>
      </c>
      <c r="T77">
        <v>0</v>
      </c>
      <c r="U77">
        <v>330.96230639999993</v>
      </c>
      <c r="V77">
        <v>0</v>
      </c>
      <c r="W77">
        <v>0</v>
      </c>
      <c r="X77">
        <v>37.46260116906474</v>
      </c>
      <c r="Y77">
        <v>0</v>
      </c>
      <c r="Z77">
        <v>3.329330399999999</v>
      </c>
      <c r="AA77">
        <v>0</v>
      </c>
      <c r="AB77">
        <v>10.035570480000001</v>
      </c>
      <c r="AC77">
        <v>4.9211943739999997</v>
      </c>
      <c r="AD77">
        <v>6.9616594319999994</v>
      </c>
      <c r="AE77">
        <v>3.5847019999999996</v>
      </c>
      <c r="AF77">
        <v>0</v>
      </c>
      <c r="AG77">
        <v>0</v>
      </c>
      <c r="AH77">
        <v>35.647731600000007</v>
      </c>
      <c r="AI77">
        <v>4.2034459999999996</v>
      </c>
      <c r="AJ77">
        <v>0</v>
      </c>
      <c r="AK77">
        <v>13.47214</v>
      </c>
      <c r="AL77">
        <v>13.574600000000002</v>
      </c>
      <c r="AM77">
        <v>0</v>
      </c>
      <c r="AN77">
        <v>0</v>
      </c>
      <c r="AO77">
        <v>0</v>
      </c>
      <c r="AP77">
        <v>0.39044879999999998</v>
      </c>
      <c r="AQ77">
        <v>0</v>
      </c>
      <c r="AR77">
        <v>6.1691520000000004</v>
      </c>
      <c r="AS77">
        <v>4.0318334399999998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36.11918394164482</v>
      </c>
      <c r="BB77">
        <f t="shared" si="1"/>
        <v>796.12008463389373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165.03322390740001</v>
      </c>
      <c r="L78">
        <v>44.342273593073607</v>
      </c>
      <c r="M78">
        <v>0</v>
      </c>
      <c r="N78">
        <v>29.999999999999993</v>
      </c>
      <c r="O78">
        <v>50.381250000000001</v>
      </c>
      <c r="P78">
        <v>44.722894440000005</v>
      </c>
      <c r="Q78">
        <v>5.54273974</v>
      </c>
      <c r="R78">
        <v>10.767085399999999</v>
      </c>
      <c r="S78">
        <v>6.7030853999999991</v>
      </c>
      <c r="T78">
        <v>0</v>
      </c>
      <c r="U78">
        <v>330.96230639999993</v>
      </c>
      <c r="V78">
        <v>0</v>
      </c>
      <c r="W78">
        <v>0</v>
      </c>
      <c r="X78">
        <v>37.46260116906474</v>
      </c>
      <c r="Y78">
        <v>0</v>
      </c>
      <c r="Z78">
        <v>3.329330399999999</v>
      </c>
      <c r="AA78">
        <v>0</v>
      </c>
      <c r="AB78">
        <v>6.6903803200000009</v>
      </c>
      <c r="AC78">
        <v>4.9211943739999997</v>
      </c>
      <c r="AD78">
        <v>6.9616594319999994</v>
      </c>
      <c r="AE78">
        <v>3.5847019999999996</v>
      </c>
      <c r="AF78">
        <v>0</v>
      </c>
      <c r="AG78">
        <v>0</v>
      </c>
      <c r="AH78">
        <v>29.706442999999997</v>
      </c>
      <c r="AI78">
        <v>4.2034459999999996</v>
      </c>
      <c r="AJ78">
        <v>0</v>
      </c>
      <c r="AK78">
        <v>13.47214</v>
      </c>
      <c r="AL78">
        <v>5.902000000000001</v>
      </c>
      <c r="AM78">
        <v>0</v>
      </c>
      <c r="AN78">
        <v>0</v>
      </c>
      <c r="AO78">
        <v>0</v>
      </c>
      <c r="AP78">
        <v>0.39044879999999998</v>
      </c>
      <c r="AQ78">
        <v>0</v>
      </c>
      <c r="AR78">
        <v>6.1691520000000004</v>
      </c>
      <c r="AS78">
        <v>4.0318334399999998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35.383159820853081</v>
      </c>
      <c r="BB78">
        <f t="shared" si="1"/>
        <v>779.89702999468545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165.03322390740001</v>
      </c>
      <c r="L79">
        <v>44.342273593073607</v>
      </c>
      <c r="M79">
        <v>0</v>
      </c>
      <c r="N79">
        <v>29.999999999999993</v>
      </c>
      <c r="O79">
        <v>50.381250000000001</v>
      </c>
      <c r="P79">
        <v>44.722894440000005</v>
      </c>
      <c r="Q79">
        <v>5.54273974</v>
      </c>
      <c r="R79">
        <v>10.767085399999999</v>
      </c>
      <c r="S79">
        <v>6.7030853999999991</v>
      </c>
      <c r="T79">
        <v>0</v>
      </c>
      <c r="U79">
        <v>330.96230639999993</v>
      </c>
      <c r="V79">
        <v>0</v>
      </c>
      <c r="W79">
        <v>0</v>
      </c>
      <c r="X79">
        <v>37.46260116906474</v>
      </c>
      <c r="Y79">
        <v>0</v>
      </c>
      <c r="Z79">
        <v>3.329330399999999</v>
      </c>
      <c r="AA79">
        <v>0</v>
      </c>
      <c r="AB79">
        <v>3.3451901599999996</v>
      </c>
      <c r="AC79">
        <v>4.9211943739999997</v>
      </c>
      <c r="AD79">
        <v>2.3151846000000003</v>
      </c>
      <c r="AE79">
        <v>0.97764600000000002</v>
      </c>
      <c r="AF79">
        <v>0</v>
      </c>
      <c r="AG79">
        <v>0</v>
      </c>
      <c r="AH79">
        <v>20.445729999999998</v>
      </c>
      <c r="AI79">
        <v>0.64668399999999993</v>
      </c>
      <c r="AJ79">
        <v>0</v>
      </c>
      <c r="AK79">
        <v>13.47214</v>
      </c>
      <c r="AL79">
        <v>2.6559000000000004</v>
      </c>
      <c r="AM79">
        <v>0</v>
      </c>
      <c r="AN79">
        <v>0</v>
      </c>
      <c r="AO79">
        <v>0</v>
      </c>
      <c r="AP79">
        <v>0.61821059999999994</v>
      </c>
      <c r="AQ79">
        <v>0</v>
      </c>
      <c r="AR79">
        <v>6.1691520000000004</v>
      </c>
      <c r="AS79">
        <v>4.2710100000000004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34.246281530061339</v>
      </c>
      <c r="BB79">
        <f t="shared" si="1"/>
        <v>754.83855065347723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165.03322390740001</v>
      </c>
      <c r="L80">
        <v>44.342273593073607</v>
      </c>
      <c r="M80">
        <v>0</v>
      </c>
      <c r="N80">
        <v>29.999999999999993</v>
      </c>
      <c r="O80">
        <v>50.381250000000001</v>
      </c>
      <c r="P80">
        <v>44.722894440000005</v>
      </c>
      <c r="Q80">
        <v>5.54273974</v>
      </c>
      <c r="R80">
        <v>10.767085399999999</v>
      </c>
      <c r="S80">
        <v>6.7030853999999991</v>
      </c>
      <c r="T80">
        <v>0</v>
      </c>
      <c r="U80">
        <v>330.96230639999993</v>
      </c>
      <c r="V80">
        <v>0</v>
      </c>
      <c r="W80">
        <v>0</v>
      </c>
      <c r="X80">
        <v>37.46260116906474</v>
      </c>
      <c r="Y80">
        <v>0</v>
      </c>
      <c r="Z80">
        <v>3.329330399999999</v>
      </c>
      <c r="AA80">
        <v>0</v>
      </c>
      <c r="AB80">
        <v>3.3451901599999996</v>
      </c>
      <c r="AC80">
        <v>2.4581713599999997</v>
      </c>
      <c r="AD80">
        <v>0</v>
      </c>
      <c r="AE80">
        <v>0.97764600000000002</v>
      </c>
      <c r="AF80">
        <v>0</v>
      </c>
      <c r="AG80">
        <v>0</v>
      </c>
      <c r="AH80">
        <v>14.432279999999999</v>
      </c>
      <c r="AI80">
        <v>0</v>
      </c>
      <c r="AJ80">
        <v>0</v>
      </c>
      <c r="AK80">
        <v>13.47214</v>
      </c>
      <c r="AL80">
        <v>2.6559000000000004</v>
      </c>
      <c r="AM80">
        <v>0</v>
      </c>
      <c r="AN80">
        <v>0</v>
      </c>
      <c r="AO80">
        <v>0</v>
      </c>
      <c r="AP80">
        <v>0.68328540000000004</v>
      </c>
      <c r="AQ80">
        <v>0</v>
      </c>
      <c r="AR80">
        <v>6.1691520000000004</v>
      </c>
      <c r="AS80">
        <v>4.2710100000000004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33.752681806061339</v>
      </c>
      <c r="BB80">
        <f t="shared" si="1"/>
        <v>743.95888356347723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165.03322390740001</v>
      </c>
      <c r="L81">
        <v>44.342273593073607</v>
      </c>
      <c r="M81">
        <v>0</v>
      </c>
      <c r="N81">
        <v>29.999999999999993</v>
      </c>
      <c r="O81">
        <v>50.381250000000001</v>
      </c>
      <c r="P81">
        <v>44.722894440000005</v>
      </c>
      <c r="Q81">
        <v>5.54273974</v>
      </c>
      <c r="R81">
        <v>10.767085399999999</v>
      </c>
      <c r="S81">
        <v>6.7030853999999991</v>
      </c>
      <c r="T81">
        <v>0</v>
      </c>
      <c r="U81">
        <v>330.96230639999993</v>
      </c>
      <c r="V81">
        <v>0</v>
      </c>
      <c r="W81">
        <v>0</v>
      </c>
      <c r="X81">
        <v>37.46260116906474</v>
      </c>
      <c r="Y81">
        <v>0</v>
      </c>
      <c r="Z81">
        <v>3.329330399999999</v>
      </c>
      <c r="AA81">
        <v>0</v>
      </c>
      <c r="AB81">
        <v>3.3451901599999996</v>
      </c>
      <c r="AC81">
        <v>2.4581713599999997</v>
      </c>
      <c r="AD81">
        <v>0</v>
      </c>
      <c r="AE81">
        <v>0.97764600000000002</v>
      </c>
      <c r="AF81">
        <v>0</v>
      </c>
      <c r="AG81">
        <v>0</v>
      </c>
      <c r="AH81">
        <v>9.6215200000000003</v>
      </c>
      <c r="AI81">
        <v>0</v>
      </c>
      <c r="AJ81">
        <v>0</v>
      </c>
      <c r="AK81">
        <v>13.47214</v>
      </c>
      <c r="AL81">
        <v>2.6559000000000004</v>
      </c>
      <c r="AM81">
        <v>0</v>
      </c>
      <c r="AN81">
        <v>0</v>
      </c>
      <c r="AO81">
        <v>0</v>
      </c>
      <c r="AP81">
        <v>0.68328540000000004</v>
      </c>
      <c r="AQ81">
        <v>0</v>
      </c>
      <c r="AR81">
        <v>6.1691520000000004</v>
      </c>
      <c r="AS81">
        <v>4.2710100000000004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33.54389482206134</v>
      </c>
      <c r="BB81">
        <f t="shared" si="1"/>
        <v>739.35691054747724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165.03322390740001</v>
      </c>
      <c r="L82">
        <v>44.342273593073607</v>
      </c>
      <c r="M82">
        <v>0</v>
      </c>
      <c r="N82">
        <v>29.999999999999993</v>
      </c>
      <c r="O82">
        <v>50.381250000000001</v>
      </c>
      <c r="P82">
        <v>44.722894440000005</v>
      </c>
      <c r="Q82">
        <v>5.54273974</v>
      </c>
      <c r="R82">
        <v>10.767085399999999</v>
      </c>
      <c r="S82">
        <v>6.7030853999999991</v>
      </c>
      <c r="T82">
        <v>0</v>
      </c>
      <c r="U82">
        <v>330.96230639999993</v>
      </c>
      <c r="V82">
        <v>0</v>
      </c>
      <c r="W82">
        <v>0</v>
      </c>
      <c r="X82">
        <v>37.46260116906474</v>
      </c>
      <c r="Y82">
        <v>0</v>
      </c>
      <c r="Z82">
        <v>1.6763999999999999</v>
      </c>
      <c r="AA82">
        <v>0</v>
      </c>
      <c r="AB82">
        <v>3.3451901599999996</v>
      </c>
      <c r="AC82">
        <v>0</v>
      </c>
      <c r="AD82">
        <v>0</v>
      </c>
      <c r="AE82">
        <v>0.97764600000000002</v>
      </c>
      <c r="AF82">
        <v>0</v>
      </c>
      <c r="AG82">
        <v>0</v>
      </c>
      <c r="AH82">
        <v>4.8107600000000001</v>
      </c>
      <c r="AI82">
        <v>0</v>
      </c>
      <c r="AJ82">
        <v>0</v>
      </c>
      <c r="AK82">
        <v>13.47214</v>
      </c>
      <c r="AL82">
        <v>2.6559000000000004</v>
      </c>
      <c r="AM82">
        <v>0</v>
      </c>
      <c r="AN82">
        <v>0</v>
      </c>
      <c r="AO82">
        <v>0</v>
      </c>
      <c r="AP82">
        <v>0.68328540000000004</v>
      </c>
      <c r="AQ82">
        <v>0</v>
      </c>
      <c r="AR82">
        <v>6.1691520000000004</v>
      </c>
      <c r="AS82">
        <v>4.2710100000000004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33.156686046061346</v>
      </c>
      <c r="BB82">
        <f t="shared" si="1"/>
        <v>730.82225756347702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165.03322390740001</v>
      </c>
      <c r="L83">
        <v>40.608134832611839</v>
      </c>
      <c r="M83">
        <v>0</v>
      </c>
      <c r="N83">
        <v>29.999999999999993</v>
      </c>
      <c r="O83">
        <v>50.381250000000001</v>
      </c>
      <c r="P83">
        <v>44.722894440000005</v>
      </c>
      <c r="Q83">
        <v>5.54273974</v>
      </c>
      <c r="R83">
        <v>10.767085399999999</v>
      </c>
      <c r="S83">
        <v>6.7030853999999991</v>
      </c>
      <c r="T83">
        <v>0</v>
      </c>
      <c r="U83">
        <v>330.96230639999993</v>
      </c>
      <c r="V83">
        <v>0</v>
      </c>
      <c r="W83">
        <v>0</v>
      </c>
      <c r="X83">
        <v>37.46260116906474</v>
      </c>
      <c r="Y83">
        <v>0</v>
      </c>
      <c r="Z83">
        <v>1.6763999999999999</v>
      </c>
      <c r="AA83">
        <v>3.6118799999999993</v>
      </c>
      <c r="AB83">
        <v>0</v>
      </c>
      <c r="AC83">
        <v>0</v>
      </c>
      <c r="AD83">
        <v>0</v>
      </c>
      <c r="AE83">
        <v>0.97764600000000002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13.47214</v>
      </c>
      <c r="AL83">
        <v>2.6559000000000004</v>
      </c>
      <c r="AM83">
        <v>0</v>
      </c>
      <c r="AN83">
        <v>0</v>
      </c>
      <c r="AO83">
        <v>0</v>
      </c>
      <c r="AP83">
        <v>0.19522439999999999</v>
      </c>
      <c r="AQ83">
        <v>0</v>
      </c>
      <c r="AR83">
        <v>6.1691520000000004</v>
      </c>
      <c r="AS83">
        <v>4.1001695999999992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32.768815375857294</v>
      </c>
      <c r="BB83">
        <f t="shared" si="1"/>
        <v>722.27301791321929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165.03322390740001</v>
      </c>
      <c r="L84">
        <v>40.608134832611839</v>
      </c>
      <c r="M84">
        <v>0</v>
      </c>
      <c r="N84">
        <v>29.999999999999993</v>
      </c>
      <c r="O84">
        <v>50.381250000000001</v>
      </c>
      <c r="P84">
        <v>44.722894440000005</v>
      </c>
      <c r="Q84">
        <v>5.54273974</v>
      </c>
      <c r="R84">
        <v>10.767085399999999</v>
      </c>
      <c r="S84">
        <v>6.7030853999999991</v>
      </c>
      <c r="T84">
        <v>0</v>
      </c>
      <c r="U84">
        <v>330.96230639999993</v>
      </c>
      <c r="V84">
        <v>0</v>
      </c>
      <c r="W84">
        <v>0</v>
      </c>
      <c r="X84">
        <v>37.46260116906474</v>
      </c>
      <c r="Y84">
        <v>0</v>
      </c>
      <c r="Z84">
        <v>1.6763999999999999</v>
      </c>
      <c r="AA84">
        <v>3.6118799999999993</v>
      </c>
      <c r="AB84">
        <v>0</v>
      </c>
      <c r="AC84">
        <v>0</v>
      </c>
      <c r="AD84">
        <v>0</v>
      </c>
      <c r="AE84">
        <v>0.97764600000000002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13.47214</v>
      </c>
      <c r="AL84">
        <v>2.6559000000000004</v>
      </c>
      <c r="AM84">
        <v>0</v>
      </c>
      <c r="AN84">
        <v>0</v>
      </c>
      <c r="AO84">
        <v>0</v>
      </c>
      <c r="AP84">
        <v>1.6594073999999999</v>
      </c>
      <c r="AQ84">
        <v>0</v>
      </c>
      <c r="AR84">
        <v>6.1691520000000004</v>
      </c>
      <c r="AS84">
        <v>4.1001695999999992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32.832361095857294</v>
      </c>
      <c r="BB84">
        <f t="shared" si="1"/>
        <v>723.67365519321925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163.97377533000002</v>
      </c>
      <c r="L85">
        <v>22.831277401154402</v>
      </c>
      <c r="M85">
        <v>0</v>
      </c>
      <c r="N85">
        <v>29.999999999999993</v>
      </c>
      <c r="O85">
        <v>50.381250000000001</v>
      </c>
      <c r="P85">
        <v>44.722894440000005</v>
      </c>
      <c r="Q85">
        <v>4.6003997399999985</v>
      </c>
      <c r="R85">
        <v>8.961882000000001</v>
      </c>
      <c r="S85">
        <v>5.6989979999999996</v>
      </c>
      <c r="T85">
        <v>0</v>
      </c>
      <c r="U85">
        <v>330.96230639999993</v>
      </c>
      <c r="V85">
        <v>0</v>
      </c>
      <c r="W85">
        <v>0</v>
      </c>
      <c r="X85">
        <v>37.46260116906474</v>
      </c>
      <c r="Y85">
        <v>0</v>
      </c>
      <c r="Z85">
        <v>1.6763999999999999</v>
      </c>
      <c r="AA85">
        <v>3.6118799999999993</v>
      </c>
      <c r="AB85">
        <v>0</v>
      </c>
      <c r="AC85">
        <v>0</v>
      </c>
      <c r="AD85">
        <v>0</v>
      </c>
      <c r="AE85">
        <v>0.97764600000000002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13.47214</v>
      </c>
      <c r="AL85">
        <v>2.6559000000000004</v>
      </c>
      <c r="AM85">
        <v>0</v>
      </c>
      <c r="AN85">
        <v>0</v>
      </c>
      <c r="AO85">
        <v>0</v>
      </c>
      <c r="AP85">
        <v>0.13014959999999998</v>
      </c>
      <c r="AQ85">
        <v>0</v>
      </c>
      <c r="AR85">
        <v>5.0474879999999995</v>
      </c>
      <c r="AS85">
        <v>4.0318334399999998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31.734029150132034</v>
      </c>
      <c r="BB85">
        <f t="shared" si="1"/>
        <v>699.46479237008714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163.97377533000002</v>
      </c>
      <c r="L86">
        <v>22.831277401154402</v>
      </c>
      <c r="M86">
        <v>0</v>
      </c>
      <c r="N86">
        <v>29.999999999999993</v>
      </c>
      <c r="O86">
        <v>50.381250000000001</v>
      </c>
      <c r="P86">
        <v>44.722894440000005</v>
      </c>
      <c r="Q86">
        <v>4.6003997399999985</v>
      </c>
      <c r="R86">
        <v>8.961882000000001</v>
      </c>
      <c r="S86">
        <v>5.6989979999999996</v>
      </c>
      <c r="T86">
        <v>0</v>
      </c>
      <c r="U86">
        <v>330.96230639999993</v>
      </c>
      <c r="V86">
        <v>0</v>
      </c>
      <c r="W86">
        <v>0</v>
      </c>
      <c r="X86">
        <v>37.46260116906474</v>
      </c>
      <c r="Y86">
        <v>0</v>
      </c>
      <c r="Z86">
        <v>0</v>
      </c>
      <c r="AA86">
        <v>3.6118799999999993</v>
      </c>
      <c r="AB86">
        <v>0</v>
      </c>
      <c r="AC86">
        <v>0</v>
      </c>
      <c r="AD86">
        <v>0</v>
      </c>
      <c r="AE86">
        <v>0.97764600000000002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13.47214</v>
      </c>
      <c r="AL86">
        <v>2.6559000000000004</v>
      </c>
      <c r="AM86">
        <v>0</v>
      </c>
      <c r="AN86">
        <v>0</v>
      </c>
      <c r="AO86">
        <v>0</v>
      </c>
      <c r="AP86">
        <v>0.325374</v>
      </c>
      <c r="AQ86">
        <v>0</v>
      </c>
      <c r="AR86">
        <v>5.0474879999999995</v>
      </c>
      <c r="AS86">
        <v>4.0318334399999998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31.669746068132032</v>
      </c>
      <c r="BB86">
        <f t="shared" si="1"/>
        <v>698.04789985208731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163.97377533000002</v>
      </c>
      <c r="L87">
        <v>22.831277401154402</v>
      </c>
      <c r="M87">
        <v>0</v>
      </c>
      <c r="N87">
        <v>29.999999999999993</v>
      </c>
      <c r="O87">
        <v>50.381250000000001</v>
      </c>
      <c r="P87">
        <v>44.722894440000005</v>
      </c>
      <c r="Q87">
        <v>4.6003997399999985</v>
      </c>
      <c r="R87">
        <v>8.961882000000001</v>
      </c>
      <c r="S87">
        <v>5.6989979999999996</v>
      </c>
      <c r="T87">
        <v>0</v>
      </c>
      <c r="U87">
        <v>330.96230639999993</v>
      </c>
      <c r="V87">
        <v>0</v>
      </c>
      <c r="W87">
        <v>0</v>
      </c>
      <c r="X87">
        <v>37.46260116906474</v>
      </c>
      <c r="Y87">
        <v>0</v>
      </c>
      <c r="Z87">
        <v>0</v>
      </c>
      <c r="AA87">
        <v>3.6118799999999993</v>
      </c>
      <c r="AB87">
        <v>0</v>
      </c>
      <c r="AC87">
        <v>0</v>
      </c>
      <c r="AD87">
        <v>0</v>
      </c>
      <c r="AE87">
        <v>0.97764600000000002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13.47214</v>
      </c>
      <c r="AL87">
        <v>2.6559000000000004</v>
      </c>
      <c r="AM87">
        <v>0</v>
      </c>
      <c r="AN87">
        <v>0</v>
      </c>
      <c r="AO87">
        <v>0</v>
      </c>
      <c r="AP87">
        <v>1.7895569999999998</v>
      </c>
      <c r="AQ87">
        <v>0</v>
      </c>
      <c r="AR87">
        <v>4.486656</v>
      </c>
      <c r="AS87">
        <v>4.0318334399999998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31.708951730132032</v>
      </c>
      <c r="BB87">
        <f t="shared" si="1"/>
        <v>698.91204519008716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154.20000537000001</v>
      </c>
      <c r="L88">
        <v>22.831277401154402</v>
      </c>
      <c r="M88">
        <v>0</v>
      </c>
      <c r="N88">
        <v>29.999999999999993</v>
      </c>
      <c r="O88">
        <v>50.381250000000001</v>
      </c>
      <c r="P88">
        <v>44.722894440000005</v>
      </c>
      <c r="Q88">
        <v>4.6003997399999985</v>
      </c>
      <c r="R88">
        <v>8.961882000000001</v>
      </c>
      <c r="S88">
        <v>5.6989979999999996</v>
      </c>
      <c r="T88">
        <v>0</v>
      </c>
      <c r="U88">
        <v>330.96230639999993</v>
      </c>
      <c r="V88">
        <v>0</v>
      </c>
      <c r="W88">
        <v>0</v>
      </c>
      <c r="X88">
        <v>37.46260116906474</v>
      </c>
      <c r="Y88">
        <v>0</v>
      </c>
      <c r="Z88">
        <v>0</v>
      </c>
      <c r="AA88">
        <v>3.6118799999999993</v>
      </c>
      <c r="AB88">
        <v>0</v>
      </c>
      <c r="AC88">
        <v>0</v>
      </c>
      <c r="AD88">
        <v>0</v>
      </c>
      <c r="AE88">
        <v>0.97764600000000002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13.47214</v>
      </c>
      <c r="AL88">
        <v>2.6559000000000004</v>
      </c>
      <c r="AM88">
        <v>0</v>
      </c>
      <c r="AN88">
        <v>0</v>
      </c>
      <c r="AO88">
        <v>0</v>
      </c>
      <c r="AP88">
        <v>0.325374</v>
      </c>
      <c r="AQ88">
        <v>0</v>
      </c>
      <c r="AR88">
        <v>4.486656</v>
      </c>
      <c r="AS88">
        <v>4.0318334399999998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31.22122436503204</v>
      </c>
      <c r="BB88">
        <f t="shared" si="1"/>
        <v>688.16181959518713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142.61273936999999</v>
      </c>
      <c r="L89">
        <v>22.831277401154402</v>
      </c>
      <c r="M89">
        <v>0</v>
      </c>
      <c r="N89">
        <v>29.999999999999993</v>
      </c>
      <c r="O89">
        <v>50.381250000000001</v>
      </c>
      <c r="P89">
        <v>44.722894440000005</v>
      </c>
      <c r="Q89">
        <v>4.6003997399999985</v>
      </c>
      <c r="R89">
        <v>8.961882000000001</v>
      </c>
      <c r="S89">
        <v>5.6989979999999996</v>
      </c>
      <c r="T89">
        <v>0</v>
      </c>
      <c r="U89">
        <v>330.96230639999993</v>
      </c>
      <c r="V89">
        <v>0</v>
      </c>
      <c r="W89">
        <v>0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0.97764600000000002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13.47214</v>
      </c>
      <c r="AL89">
        <v>2.6559000000000004</v>
      </c>
      <c r="AM89">
        <v>0</v>
      </c>
      <c r="AN89">
        <v>0</v>
      </c>
      <c r="AO89">
        <v>0</v>
      </c>
      <c r="AP89">
        <v>0.325374</v>
      </c>
      <c r="AQ89">
        <v>0</v>
      </c>
      <c r="AR89">
        <v>5.0474879999999995</v>
      </c>
      <c r="AS89">
        <v>4.0318334399999998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30.585921486632014</v>
      </c>
      <c r="BB89">
        <f t="shared" si="1"/>
        <v>674.1588084735871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142.61273936999999</v>
      </c>
      <c r="L90">
        <v>22.831277401154402</v>
      </c>
      <c r="M90">
        <v>0</v>
      </c>
      <c r="N90">
        <v>29.999999999999993</v>
      </c>
      <c r="O90">
        <v>50.381250000000001</v>
      </c>
      <c r="P90">
        <v>44.722894440000005</v>
      </c>
      <c r="Q90">
        <v>2.8985997399999999</v>
      </c>
      <c r="R90">
        <v>5.6585358000000001</v>
      </c>
      <c r="S90">
        <v>3.6399470000000003</v>
      </c>
      <c r="T90">
        <v>0</v>
      </c>
      <c r="U90">
        <v>330.96230639999993</v>
      </c>
      <c r="V90">
        <v>0</v>
      </c>
      <c r="W90">
        <v>0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0.97764600000000002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13.47214</v>
      </c>
      <c r="AL90">
        <v>2.6559000000000004</v>
      </c>
      <c r="AM90">
        <v>0</v>
      </c>
      <c r="AN90">
        <v>0</v>
      </c>
      <c r="AO90">
        <v>0</v>
      </c>
      <c r="AP90">
        <v>0.325374</v>
      </c>
      <c r="AQ90">
        <v>0</v>
      </c>
      <c r="AR90">
        <v>5.0474879999999995</v>
      </c>
      <c r="AS90">
        <v>4.0318334399999998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30.279335358632014</v>
      </c>
      <c r="BB90">
        <f t="shared" si="1"/>
        <v>667.40119740158707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142.61273936999999</v>
      </c>
      <c r="L91">
        <v>22.831277401154402</v>
      </c>
      <c r="M91">
        <v>0</v>
      </c>
      <c r="N91">
        <v>29.999999999999993</v>
      </c>
      <c r="O91">
        <v>50.381250000000001</v>
      </c>
      <c r="P91">
        <v>44.722894440000005</v>
      </c>
      <c r="Q91">
        <v>2.8985997399999999</v>
      </c>
      <c r="R91">
        <v>5.6874308399999993</v>
      </c>
      <c r="S91">
        <v>3.6723810220000002</v>
      </c>
      <c r="T91">
        <v>0</v>
      </c>
      <c r="U91">
        <v>330.96230639999993</v>
      </c>
      <c r="V91">
        <v>0</v>
      </c>
      <c r="W91">
        <v>0</v>
      </c>
      <c r="X91">
        <v>37.46260116906474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0.97764600000000002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13.47214</v>
      </c>
      <c r="AL91">
        <v>2.6559000000000004</v>
      </c>
      <c r="AM91">
        <v>0</v>
      </c>
      <c r="AN91">
        <v>0</v>
      </c>
      <c r="AO91">
        <v>0</v>
      </c>
      <c r="AP91">
        <v>1.7895569999999998</v>
      </c>
      <c r="AQ91">
        <v>0</v>
      </c>
      <c r="AR91">
        <v>5.0474879999999995</v>
      </c>
      <c r="AS91">
        <v>4.0318334399999998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30.345542744632017</v>
      </c>
      <c r="BB91">
        <f t="shared" si="1"/>
        <v>668.86050207758717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142.61273936999999</v>
      </c>
      <c r="L92">
        <v>22.831277401154402</v>
      </c>
      <c r="M92">
        <v>0</v>
      </c>
      <c r="N92">
        <v>29.999999999999993</v>
      </c>
      <c r="O92">
        <v>50.381250000000001</v>
      </c>
      <c r="P92">
        <v>44.722894440000005</v>
      </c>
      <c r="Q92">
        <v>2.8985997399999999</v>
      </c>
      <c r="R92">
        <v>5.6874308399999993</v>
      </c>
      <c r="S92">
        <v>3.6723810220000002</v>
      </c>
      <c r="T92">
        <v>0</v>
      </c>
      <c r="U92">
        <v>330.96230639999993</v>
      </c>
      <c r="V92">
        <v>0</v>
      </c>
      <c r="W92">
        <v>0</v>
      </c>
      <c r="X92">
        <v>37.46260116906474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0.97764600000000002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13.47214</v>
      </c>
      <c r="AL92">
        <v>2.6559000000000004</v>
      </c>
      <c r="AM92">
        <v>0</v>
      </c>
      <c r="AN92">
        <v>0</v>
      </c>
      <c r="AO92">
        <v>0</v>
      </c>
      <c r="AP92">
        <v>0.325374</v>
      </c>
      <c r="AQ92">
        <v>0</v>
      </c>
      <c r="AR92">
        <v>5.0474879999999995</v>
      </c>
      <c r="AS92">
        <v>4.0318334399999998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30.281997024632016</v>
      </c>
      <c r="BB92">
        <f t="shared" si="1"/>
        <v>667.45986479758722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137.27618099999998</v>
      </c>
      <c r="L93">
        <v>22.731407415584421</v>
      </c>
      <c r="M93">
        <v>0</v>
      </c>
      <c r="N93">
        <v>29.999999999999993</v>
      </c>
      <c r="O93">
        <v>50.381250000000001</v>
      </c>
      <c r="P93">
        <v>44.722894440000005</v>
      </c>
      <c r="Q93">
        <v>2.8985997399999999</v>
      </c>
      <c r="R93">
        <v>5.8559103099999987</v>
      </c>
      <c r="S93">
        <v>3.6723810220000002</v>
      </c>
      <c r="T93">
        <v>0</v>
      </c>
      <c r="U93">
        <v>330.96230639999993</v>
      </c>
      <c r="V93">
        <v>0</v>
      </c>
      <c r="W93">
        <v>0</v>
      </c>
      <c r="X93">
        <v>37.46260116906474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0.97764600000000002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13.47214</v>
      </c>
      <c r="AL93">
        <v>2.6559000000000004</v>
      </c>
      <c r="AM93">
        <v>0</v>
      </c>
      <c r="AN93">
        <v>0</v>
      </c>
      <c r="AO93">
        <v>0</v>
      </c>
      <c r="AP93">
        <v>0.48806099999999997</v>
      </c>
      <c r="AQ93">
        <v>0</v>
      </c>
      <c r="AR93">
        <v>3.3649919999999995</v>
      </c>
      <c r="AS93">
        <v>4.0318334399999998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29.987408416358271</v>
      </c>
      <c r="BB93">
        <f t="shared" si="1"/>
        <v>660.96669552029095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119.74869900000002</v>
      </c>
      <c r="L94">
        <v>22.331927473304475</v>
      </c>
      <c r="M94">
        <v>0</v>
      </c>
      <c r="N94">
        <v>29.999999999999993</v>
      </c>
      <c r="O94">
        <v>50.381250000000001</v>
      </c>
      <c r="P94">
        <v>44.722894440000005</v>
      </c>
      <c r="Q94">
        <v>2.8985997399999999</v>
      </c>
      <c r="R94">
        <v>5.8559103099999987</v>
      </c>
      <c r="S94">
        <v>3.6723810220000002</v>
      </c>
      <c r="T94">
        <v>0</v>
      </c>
      <c r="U94">
        <v>330.96230639999993</v>
      </c>
      <c r="V94">
        <v>0</v>
      </c>
      <c r="W94">
        <v>0</v>
      </c>
      <c r="X94">
        <v>37.46260116906474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0.97764600000000002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13.47214</v>
      </c>
      <c r="AL94">
        <v>2.6559000000000004</v>
      </c>
      <c r="AM94">
        <v>0</v>
      </c>
      <c r="AN94">
        <v>0</v>
      </c>
      <c r="AO94">
        <v>0</v>
      </c>
      <c r="AP94">
        <v>0.48806099999999997</v>
      </c>
      <c r="AQ94">
        <v>0</v>
      </c>
      <c r="AR94">
        <v>3.3649919999999995</v>
      </c>
      <c r="AS94">
        <v>4.0318334399999998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29.209378268063347</v>
      </c>
      <c r="BB94">
        <f t="shared" si="1"/>
        <v>643.817763726306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106.227018</v>
      </c>
      <c r="L95">
        <v>22.331927473304475</v>
      </c>
      <c r="M95">
        <v>0</v>
      </c>
      <c r="N95">
        <v>29.999999999999993</v>
      </c>
      <c r="O95">
        <v>50.381250000000001</v>
      </c>
      <c r="P95">
        <v>44.722894440000005</v>
      </c>
      <c r="Q95">
        <v>2.8985997399999999</v>
      </c>
      <c r="R95">
        <v>5.8710575999999994</v>
      </c>
      <c r="S95">
        <v>3.677353326</v>
      </c>
      <c r="T95">
        <v>0</v>
      </c>
      <c r="U95">
        <v>330.96230639999993</v>
      </c>
      <c r="V95">
        <v>0</v>
      </c>
      <c r="W95">
        <v>0</v>
      </c>
      <c r="X95">
        <v>31.048991151079129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0.97764600000000002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13.47214</v>
      </c>
      <c r="AL95">
        <v>2.6559000000000004</v>
      </c>
      <c r="AM95">
        <v>0</v>
      </c>
      <c r="AN95">
        <v>0</v>
      </c>
      <c r="AO95">
        <v>0</v>
      </c>
      <c r="AP95">
        <v>0.325374</v>
      </c>
      <c r="AQ95">
        <v>0</v>
      </c>
      <c r="AR95">
        <v>3.3649919999999995</v>
      </c>
      <c r="AS95">
        <v>4.0318334399999998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28.337998960389964</v>
      </c>
      <c r="BB95">
        <f t="shared" si="1"/>
        <v>624.6112846099935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91.919556000000014</v>
      </c>
      <c r="L96">
        <v>22.331927473304475</v>
      </c>
      <c r="M96">
        <v>0</v>
      </c>
      <c r="N96">
        <v>29.999999999999993</v>
      </c>
      <c r="O96">
        <v>50.381250000000001</v>
      </c>
      <c r="P96">
        <v>35.957911080000002</v>
      </c>
      <c r="Q96">
        <v>2.8985997399999999</v>
      </c>
      <c r="R96">
        <v>5.8710575999999994</v>
      </c>
      <c r="S96">
        <v>3.677353326</v>
      </c>
      <c r="T96">
        <v>0</v>
      </c>
      <c r="U96">
        <v>330.96230639999993</v>
      </c>
      <c r="V96">
        <v>0</v>
      </c>
      <c r="W96">
        <v>0</v>
      </c>
      <c r="X96">
        <v>31.048991151079129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0.97764600000000002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13.47214</v>
      </c>
      <c r="AL96">
        <v>2.6559000000000004</v>
      </c>
      <c r="AM96">
        <v>0</v>
      </c>
      <c r="AN96">
        <v>0</v>
      </c>
      <c r="AO96">
        <v>0</v>
      </c>
      <c r="AP96">
        <v>0.325374</v>
      </c>
      <c r="AQ96">
        <v>0</v>
      </c>
      <c r="AR96">
        <v>3.3649919999999995</v>
      </c>
      <c r="AS96">
        <v>4.0318334399999998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27.336654851589966</v>
      </c>
      <c r="BB96">
        <f t="shared" si="1"/>
        <v>602.54018335879368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90.294406379099996</v>
      </c>
      <c r="L97">
        <v>22.331927473304475</v>
      </c>
      <c r="M97">
        <v>0</v>
      </c>
      <c r="N97">
        <v>29.999999999999993</v>
      </c>
      <c r="O97">
        <v>50.381250000000001</v>
      </c>
      <c r="P97">
        <v>35.957911080000002</v>
      </c>
      <c r="Q97">
        <v>1.73482</v>
      </c>
      <c r="R97">
        <v>5.3863143479999991</v>
      </c>
      <c r="S97">
        <v>3.4533626640000001</v>
      </c>
      <c r="T97">
        <v>0</v>
      </c>
      <c r="U97">
        <v>330.96230639999993</v>
      </c>
      <c r="V97">
        <v>0</v>
      </c>
      <c r="W97">
        <v>0</v>
      </c>
      <c r="X97">
        <v>31.048991151079129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0.97764600000000002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13.47214</v>
      </c>
      <c r="AL97">
        <v>2.6559000000000004</v>
      </c>
      <c r="AM97">
        <v>0</v>
      </c>
      <c r="AN97">
        <v>0</v>
      </c>
      <c r="AO97">
        <v>0</v>
      </c>
      <c r="AP97">
        <v>0.325374</v>
      </c>
      <c r="AQ97">
        <v>0</v>
      </c>
      <c r="AR97">
        <v>3.3649919999999995</v>
      </c>
      <c r="AS97">
        <v>4.0318334399999998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27.184856391389946</v>
      </c>
      <c r="BB97">
        <f t="shared" si="1"/>
        <v>599.19431854409356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90.280812848400018</v>
      </c>
      <c r="L98">
        <v>22.331927473304475</v>
      </c>
      <c r="M98">
        <v>0</v>
      </c>
      <c r="N98">
        <v>29.999999999999993</v>
      </c>
      <c r="O98">
        <v>50.381250000000001</v>
      </c>
      <c r="P98">
        <v>35.957911080000002</v>
      </c>
      <c r="Q98">
        <v>1.73482</v>
      </c>
      <c r="R98">
        <v>5.3863143479999991</v>
      </c>
      <c r="S98">
        <v>3.4085039779999997</v>
      </c>
      <c r="T98">
        <v>0</v>
      </c>
      <c r="U98">
        <v>330.96230639999993</v>
      </c>
      <c r="V98">
        <v>0</v>
      </c>
      <c r="W98">
        <v>0</v>
      </c>
      <c r="X98">
        <v>31.048991151079129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0.97764600000000002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13.47214</v>
      </c>
      <c r="AL98">
        <v>2.6559000000000004</v>
      </c>
      <c r="AM98">
        <v>0</v>
      </c>
      <c r="AN98">
        <v>0</v>
      </c>
      <c r="AO98">
        <v>0</v>
      </c>
      <c r="AP98">
        <v>0.325374</v>
      </c>
      <c r="AQ98">
        <v>0</v>
      </c>
      <c r="AR98">
        <v>3.3649919999999995</v>
      </c>
      <c r="AS98">
        <v>4.0318334399999998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27.182319544889967</v>
      </c>
      <c r="BB98">
        <f t="shared" si="1"/>
        <v>599.13840317389361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3.3119201806110001</v>
      </c>
      <c r="L99">
        <f t="shared" si="2"/>
        <v>0.78943728143578606</v>
      </c>
      <c r="M99">
        <f t="shared" si="2"/>
        <v>0</v>
      </c>
      <c r="N99">
        <f t="shared" si="2"/>
        <v>0.6806632380952381</v>
      </c>
      <c r="O99">
        <f t="shared" si="2"/>
        <v>1.1176646674475015</v>
      </c>
      <c r="P99">
        <f t="shared" si="2"/>
        <v>1.0322943404549987</v>
      </c>
      <c r="Q99">
        <f t="shared" si="2"/>
        <v>9.7940285450000039E-2</v>
      </c>
      <c r="R99">
        <f t="shared" si="2"/>
        <v>0.20078477578550002</v>
      </c>
      <c r="S99">
        <f t="shared" si="2"/>
        <v>0.12757135077500015</v>
      </c>
      <c r="T99">
        <f t="shared" si="2"/>
        <v>0</v>
      </c>
      <c r="U99">
        <f t="shared" si="2"/>
        <v>7.9430953536000111</v>
      </c>
      <c r="V99">
        <f t="shared" si="2"/>
        <v>0</v>
      </c>
      <c r="W99">
        <f t="shared" si="2"/>
        <v>0</v>
      </c>
      <c r="X99">
        <f t="shared" si="2"/>
        <v>0.78199462466312997</v>
      </c>
      <c r="Y99">
        <f t="shared" si="2"/>
        <v>0</v>
      </c>
      <c r="Z99">
        <f t="shared" si="2"/>
        <v>1.6658386799999987E-2</v>
      </c>
      <c r="AA99">
        <f t="shared" si="2"/>
        <v>5.4178199999999985E-3</v>
      </c>
      <c r="AB99">
        <f t="shared" si="2"/>
        <v>3.8462068744999987E-2</v>
      </c>
      <c r="AC99">
        <f t="shared" si="2"/>
        <v>2.9491991752499985E-2</v>
      </c>
      <c r="AD99">
        <f t="shared" si="2"/>
        <v>3.2467276442000009E-2</v>
      </c>
      <c r="AE99">
        <f t="shared" si="2"/>
        <v>6.0016058529999902E-2</v>
      </c>
      <c r="AF99">
        <f t="shared" si="2"/>
        <v>0</v>
      </c>
      <c r="AG99">
        <f t="shared" si="2"/>
        <v>0</v>
      </c>
      <c r="AH99">
        <f t="shared" si="2"/>
        <v>0.15875508000000002</v>
      </c>
      <c r="AI99">
        <f t="shared" si="2"/>
        <v>1.3257021999999999E-2</v>
      </c>
      <c r="AJ99">
        <f t="shared" si="2"/>
        <v>0</v>
      </c>
      <c r="AK99">
        <f t="shared" si="2"/>
        <v>0.32333136000000018</v>
      </c>
      <c r="AL99">
        <f t="shared" si="2"/>
        <v>9.1776099999999847E-2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1.6219893900000008E-2</v>
      </c>
      <c r="AQ99">
        <f t="shared" si="2"/>
        <v>0</v>
      </c>
      <c r="AR99">
        <f t="shared" si="2"/>
        <v>0.14427403200000002</v>
      </c>
      <c r="AS99">
        <f t="shared" si="2"/>
        <v>0.10469099712000013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0.74292919583355999</v>
      </c>
      <c r="BB99">
        <f t="shared" si="1"/>
        <v>16.375254989774106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5.1558858384000006</v>
      </c>
      <c r="L3">
        <v>193.9683</v>
      </c>
      <c r="M3">
        <v>23.999614080000004</v>
      </c>
      <c r="N3">
        <v>35.667623952380943</v>
      </c>
      <c r="O3">
        <v>0</v>
      </c>
      <c r="P3">
        <v>25.012637000000005</v>
      </c>
      <c r="Q3">
        <v>2.1199879999999998</v>
      </c>
      <c r="R3">
        <v>6.7985818472000004</v>
      </c>
      <c r="S3">
        <v>4.2533457304000004</v>
      </c>
      <c r="T3">
        <v>0</v>
      </c>
      <c r="U3">
        <v>25.695727199999997</v>
      </c>
      <c r="V3">
        <v>0</v>
      </c>
      <c r="W3">
        <v>0</v>
      </c>
      <c r="X3">
        <v>26.838847230215826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1.3776854000000001</v>
      </c>
      <c r="AF3">
        <v>1.9662499999999998</v>
      </c>
      <c r="AG3">
        <v>13.401392159999999</v>
      </c>
      <c r="AH3">
        <v>0</v>
      </c>
      <c r="AI3">
        <v>0</v>
      </c>
      <c r="AJ3">
        <v>0</v>
      </c>
      <c r="AK3">
        <v>16.272739999999999</v>
      </c>
      <c r="AL3">
        <v>0</v>
      </c>
      <c r="AM3">
        <v>0</v>
      </c>
      <c r="AN3">
        <v>0.49737999999999999</v>
      </c>
      <c r="AO3">
        <v>0</v>
      </c>
      <c r="AP3">
        <v>0.55021511999999995</v>
      </c>
      <c r="AQ3">
        <v>0</v>
      </c>
      <c r="AR3">
        <v>12.3628128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17.509742995130068</v>
      </c>
      <c r="BB3">
        <f>SUM(B3:AZ3)-BA3</f>
        <v>385.94055731546678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5.1558858384000006</v>
      </c>
      <c r="L4">
        <v>193.9683</v>
      </c>
      <c r="M4">
        <v>19.704414080000003</v>
      </c>
      <c r="N4">
        <v>35.667623952380943</v>
      </c>
      <c r="O4">
        <v>0</v>
      </c>
      <c r="P4">
        <v>21.024237000000003</v>
      </c>
      <c r="Q4">
        <v>2.1199879999999998</v>
      </c>
      <c r="R4">
        <v>6.7985818472000004</v>
      </c>
      <c r="S4">
        <v>4.2533457304000004</v>
      </c>
      <c r="T4">
        <v>0</v>
      </c>
      <c r="U4">
        <v>25.695727199999997</v>
      </c>
      <c r="V4">
        <v>0</v>
      </c>
      <c r="W4">
        <v>0</v>
      </c>
      <c r="X4">
        <v>24.052722786330929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1.3776854000000001</v>
      </c>
      <c r="AF4">
        <v>1.9662499999999998</v>
      </c>
      <c r="AG4">
        <v>13.401392159999999</v>
      </c>
      <c r="AH4">
        <v>0</v>
      </c>
      <c r="AI4">
        <v>0</v>
      </c>
      <c r="AJ4">
        <v>0</v>
      </c>
      <c r="AK4">
        <v>16.272739999999999</v>
      </c>
      <c r="AL4">
        <v>0</v>
      </c>
      <c r="AM4">
        <v>0</v>
      </c>
      <c r="AN4">
        <v>0.49737999999999999</v>
      </c>
      <c r="AO4">
        <v>0</v>
      </c>
      <c r="AP4">
        <v>0.55021511999999995</v>
      </c>
      <c r="AQ4">
        <v>0</v>
      </c>
      <c r="AR4">
        <v>12.3628128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17.029317095777536</v>
      </c>
      <c r="BB4">
        <f t="shared" ref="BB4:BB67" si="0">SUM(B4:AZ4)-BA4</f>
        <v>375.35125877093446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5.1558858384000006</v>
      </c>
      <c r="L5">
        <v>193.9683</v>
      </c>
      <c r="M5">
        <v>13.261614079999999</v>
      </c>
      <c r="N5">
        <v>31.065242999999995</v>
      </c>
      <c r="O5">
        <v>0</v>
      </c>
      <c r="P5">
        <v>21.024237000000003</v>
      </c>
      <c r="Q5">
        <v>2.1199879999999998</v>
      </c>
      <c r="R5">
        <v>6.7985818472000004</v>
      </c>
      <c r="S5">
        <v>4.2625610820000004</v>
      </c>
      <c r="T5">
        <v>0</v>
      </c>
      <c r="U5">
        <v>25.695727199999997</v>
      </c>
      <c r="V5">
        <v>0</v>
      </c>
      <c r="W5">
        <v>0</v>
      </c>
      <c r="X5">
        <v>21.049859020143881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1.3776854000000001</v>
      </c>
      <c r="AF5">
        <v>1.9662499999999998</v>
      </c>
      <c r="AG5">
        <v>13.401392159999999</v>
      </c>
      <c r="AH5">
        <v>0</v>
      </c>
      <c r="AI5">
        <v>0</v>
      </c>
      <c r="AJ5">
        <v>0</v>
      </c>
      <c r="AK5">
        <v>16.272739999999999</v>
      </c>
      <c r="AL5">
        <v>0</v>
      </c>
      <c r="AM5">
        <v>0</v>
      </c>
      <c r="AN5">
        <v>0.49737999999999999</v>
      </c>
      <c r="AO5">
        <v>0</v>
      </c>
      <c r="AP5">
        <v>0.55021511999999995</v>
      </c>
      <c r="AQ5">
        <v>0</v>
      </c>
      <c r="AR5">
        <v>12.3628128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16.420032024032693</v>
      </c>
      <c r="BB5">
        <f t="shared" si="0"/>
        <v>361.92171447571127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5.1558858384000006</v>
      </c>
      <c r="L6">
        <v>193.9683</v>
      </c>
      <c r="M6">
        <v>13.261614079999999</v>
      </c>
      <c r="N6">
        <v>27.69016363492063</v>
      </c>
      <c r="O6">
        <v>0</v>
      </c>
      <c r="P6">
        <v>21.024237000000003</v>
      </c>
      <c r="Q6">
        <v>2.1199879999999998</v>
      </c>
      <c r="R6">
        <v>6.7985818472000004</v>
      </c>
      <c r="S6">
        <v>4.2625610820000004</v>
      </c>
      <c r="T6">
        <v>0</v>
      </c>
      <c r="U6">
        <v>25.695727199999997</v>
      </c>
      <c r="V6">
        <v>0</v>
      </c>
      <c r="W6">
        <v>0</v>
      </c>
      <c r="X6">
        <v>21.240039665827336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1.3776854000000001</v>
      </c>
      <c r="AF6">
        <v>1.9662499999999998</v>
      </c>
      <c r="AG6">
        <v>13.401392159999999</v>
      </c>
      <c r="AH6">
        <v>0</v>
      </c>
      <c r="AI6">
        <v>0</v>
      </c>
      <c r="AJ6">
        <v>0</v>
      </c>
      <c r="AK6">
        <v>16.272739999999999</v>
      </c>
      <c r="AL6">
        <v>0</v>
      </c>
      <c r="AM6">
        <v>0</v>
      </c>
      <c r="AN6">
        <v>0.49737999999999999</v>
      </c>
      <c r="AO6">
        <v>0</v>
      </c>
      <c r="AP6">
        <v>0.55021511999999995</v>
      </c>
      <c r="AQ6">
        <v>0</v>
      </c>
      <c r="AR6">
        <v>7.1128511999999988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16.05395934050911</v>
      </c>
      <c r="BB6">
        <f t="shared" si="0"/>
        <v>353.85292683983897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5.1558858384000006</v>
      </c>
      <c r="L7">
        <v>193.9683</v>
      </c>
      <c r="M7">
        <v>13.261614079999999</v>
      </c>
      <c r="N7">
        <v>24.928735063492056</v>
      </c>
      <c r="O7">
        <v>0</v>
      </c>
      <c r="P7">
        <v>21.024237000000003</v>
      </c>
      <c r="Q7">
        <v>2.1199879999999998</v>
      </c>
      <c r="R7">
        <v>6.7985818472000004</v>
      </c>
      <c r="S7">
        <v>4.2625610820000004</v>
      </c>
      <c r="T7">
        <v>0</v>
      </c>
      <c r="U7">
        <v>25.695727199999997</v>
      </c>
      <c r="V7">
        <v>0</v>
      </c>
      <c r="W7">
        <v>0</v>
      </c>
      <c r="X7">
        <v>21.748304625179856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1.3776854000000001</v>
      </c>
      <c r="AF7">
        <v>1.9662499999999998</v>
      </c>
      <c r="AG7">
        <v>13.401392159999999</v>
      </c>
      <c r="AH7">
        <v>0</v>
      </c>
      <c r="AI7">
        <v>0</v>
      </c>
      <c r="AJ7">
        <v>0</v>
      </c>
      <c r="AK7">
        <v>16.272739999999999</v>
      </c>
      <c r="AL7">
        <v>0</v>
      </c>
      <c r="AM7">
        <v>0</v>
      </c>
      <c r="AN7">
        <v>0.49737999999999999</v>
      </c>
      <c r="AO7">
        <v>0</v>
      </c>
      <c r="AP7">
        <v>0.78602159999999999</v>
      </c>
      <c r="AQ7">
        <v>0</v>
      </c>
      <c r="AR7">
        <v>6.0967295999999989</v>
      </c>
      <c r="AS7">
        <v>4.8699468479999997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15.80767249827602</v>
      </c>
      <c r="BB7">
        <f t="shared" si="0"/>
        <v>348.42440784599597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5.1558858384000006</v>
      </c>
      <c r="L8">
        <v>193.9683</v>
      </c>
      <c r="M8">
        <v>13.261614079999999</v>
      </c>
      <c r="N8">
        <v>24.928735063492056</v>
      </c>
      <c r="O8">
        <v>0</v>
      </c>
      <c r="P8">
        <v>21.024237000000003</v>
      </c>
      <c r="Q8">
        <v>2.1199879999999998</v>
      </c>
      <c r="R8">
        <v>6.7985818472000004</v>
      </c>
      <c r="S8">
        <v>4.2625610820000004</v>
      </c>
      <c r="T8">
        <v>0</v>
      </c>
      <c r="U8">
        <v>25.695727199999997</v>
      </c>
      <c r="V8">
        <v>0</v>
      </c>
      <c r="W8">
        <v>0</v>
      </c>
      <c r="X8">
        <v>21.748304625179856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1.3776854000000001</v>
      </c>
      <c r="AF8">
        <v>1.9662499999999998</v>
      </c>
      <c r="AG8">
        <v>13.401392159999999</v>
      </c>
      <c r="AH8">
        <v>0</v>
      </c>
      <c r="AI8">
        <v>0</v>
      </c>
      <c r="AJ8">
        <v>0</v>
      </c>
      <c r="AK8">
        <v>16.272739999999999</v>
      </c>
      <c r="AL8">
        <v>0</v>
      </c>
      <c r="AM8">
        <v>0</v>
      </c>
      <c r="AN8">
        <v>0.49737999999999999</v>
      </c>
      <c r="AO8">
        <v>0</v>
      </c>
      <c r="AP8">
        <v>0.78602159999999999</v>
      </c>
      <c r="AQ8">
        <v>0</v>
      </c>
      <c r="AR8">
        <v>6.0967295999999989</v>
      </c>
      <c r="AS8">
        <v>4.8699468479999997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15.80767249827602</v>
      </c>
      <c r="BB8">
        <f t="shared" si="0"/>
        <v>348.42440784599597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5.1558858384000006</v>
      </c>
      <c r="L9">
        <v>193.9683</v>
      </c>
      <c r="M9">
        <v>13.261614079999999</v>
      </c>
      <c r="N9">
        <v>24.928735063492056</v>
      </c>
      <c r="O9">
        <v>0</v>
      </c>
      <c r="P9">
        <v>21.024237000000003</v>
      </c>
      <c r="Q9">
        <v>2.1199879999999998</v>
      </c>
      <c r="R9">
        <v>6.7985818472000004</v>
      </c>
      <c r="S9">
        <v>4.2625610820000004</v>
      </c>
      <c r="T9">
        <v>0</v>
      </c>
      <c r="U9">
        <v>25.695727199999997</v>
      </c>
      <c r="V9">
        <v>0</v>
      </c>
      <c r="W9">
        <v>0</v>
      </c>
      <c r="X9">
        <v>22.318810355755392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1.3776854000000001</v>
      </c>
      <c r="AF9">
        <v>1.9662499999999998</v>
      </c>
      <c r="AG9">
        <v>13.401392159999999</v>
      </c>
      <c r="AH9">
        <v>0</v>
      </c>
      <c r="AI9">
        <v>0</v>
      </c>
      <c r="AJ9">
        <v>0</v>
      </c>
      <c r="AK9">
        <v>16.272739999999999</v>
      </c>
      <c r="AL9">
        <v>0</v>
      </c>
      <c r="AM9">
        <v>0</v>
      </c>
      <c r="AN9">
        <v>0.49737999999999999</v>
      </c>
      <c r="AO9">
        <v>0</v>
      </c>
      <c r="AP9">
        <v>0.78602159999999999</v>
      </c>
      <c r="AQ9">
        <v>0</v>
      </c>
      <c r="AR9">
        <v>6.0967295999999989</v>
      </c>
      <c r="AS9">
        <v>4.8699468479999997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15.832432510865946</v>
      </c>
      <c r="BB9">
        <f t="shared" si="0"/>
        <v>348.97015356398157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5.1558858384000006</v>
      </c>
      <c r="L10">
        <v>193.9683</v>
      </c>
      <c r="M10">
        <v>13.261614079999999</v>
      </c>
      <c r="N10">
        <v>24.928735063492056</v>
      </c>
      <c r="O10">
        <v>0</v>
      </c>
      <c r="P10">
        <v>21.024237000000003</v>
      </c>
      <c r="Q10">
        <v>2.1199879999999998</v>
      </c>
      <c r="R10">
        <v>6.7985818472000004</v>
      </c>
      <c r="S10">
        <v>4.2625610820000004</v>
      </c>
      <c r="T10">
        <v>0</v>
      </c>
      <c r="U10">
        <v>25.695727199999997</v>
      </c>
      <c r="V10">
        <v>0</v>
      </c>
      <c r="W10">
        <v>0</v>
      </c>
      <c r="X10">
        <v>22.318810355755392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1.3776854000000001</v>
      </c>
      <c r="AF10">
        <v>1.9662499999999998</v>
      </c>
      <c r="AG10">
        <v>13.401392159999999</v>
      </c>
      <c r="AH10">
        <v>0</v>
      </c>
      <c r="AI10">
        <v>0</v>
      </c>
      <c r="AJ10">
        <v>0</v>
      </c>
      <c r="AK10">
        <v>16.272739999999999</v>
      </c>
      <c r="AL10">
        <v>0</v>
      </c>
      <c r="AM10">
        <v>0</v>
      </c>
      <c r="AN10">
        <v>0.49737999999999999</v>
      </c>
      <c r="AO10">
        <v>0</v>
      </c>
      <c r="AP10">
        <v>0.78602159999999999</v>
      </c>
      <c r="AQ10">
        <v>0</v>
      </c>
      <c r="AR10">
        <v>6.0967295999999989</v>
      </c>
      <c r="AS10">
        <v>4.8699468479999997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15.832432510865946</v>
      </c>
      <c r="BB10">
        <f t="shared" si="0"/>
        <v>348.97015356398157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5.1558858384000006</v>
      </c>
      <c r="L11">
        <v>193.9683</v>
      </c>
      <c r="M11">
        <v>13.782384683600004</v>
      </c>
      <c r="N11">
        <v>24.928735063492056</v>
      </c>
      <c r="O11">
        <v>0</v>
      </c>
      <c r="P11">
        <v>21.024237000000003</v>
      </c>
      <c r="Q11">
        <v>2.1199879999999998</v>
      </c>
      <c r="R11">
        <v>6.7985818472000004</v>
      </c>
      <c r="S11">
        <v>4.2625610820000004</v>
      </c>
      <c r="T11">
        <v>0</v>
      </c>
      <c r="U11">
        <v>25.695727199999997</v>
      </c>
      <c r="V11">
        <v>0</v>
      </c>
      <c r="W11">
        <v>0</v>
      </c>
      <c r="X11">
        <v>21.748304625179856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1.3776854000000001</v>
      </c>
      <c r="AF11">
        <v>1.9662499999999998</v>
      </c>
      <c r="AG11">
        <v>13.401392159999999</v>
      </c>
      <c r="AH11">
        <v>0</v>
      </c>
      <c r="AI11">
        <v>0</v>
      </c>
      <c r="AJ11">
        <v>0</v>
      </c>
      <c r="AK11">
        <v>16.272739999999999</v>
      </c>
      <c r="AL11">
        <v>0</v>
      </c>
      <c r="AM11">
        <v>0</v>
      </c>
      <c r="AN11">
        <v>0.49737999999999999</v>
      </c>
      <c r="AO11">
        <v>0</v>
      </c>
      <c r="AP11">
        <v>0.78602159999999999</v>
      </c>
      <c r="AQ11">
        <v>0</v>
      </c>
      <c r="AR11">
        <v>6.0967295999999989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15.830273840676025</v>
      </c>
      <c r="BB11">
        <f t="shared" si="0"/>
        <v>348.92257710719599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5.1558858384000006</v>
      </c>
      <c r="L12">
        <v>193.9683</v>
      </c>
      <c r="M12">
        <v>13.782384683600004</v>
      </c>
      <c r="N12">
        <v>24.928735063492056</v>
      </c>
      <c r="O12">
        <v>0</v>
      </c>
      <c r="P12">
        <v>21.024237000000003</v>
      </c>
      <c r="Q12">
        <v>2.1199879999999998</v>
      </c>
      <c r="R12">
        <v>6.7985818472000004</v>
      </c>
      <c r="S12">
        <v>4.2625610820000004</v>
      </c>
      <c r="T12">
        <v>0</v>
      </c>
      <c r="U12">
        <v>25.695727199999997</v>
      </c>
      <c r="V12">
        <v>0</v>
      </c>
      <c r="W12">
        <v>0</v>
      </c>
      <c r="X12">
        <v>21.748304625179856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1.3776854000000001</v>
      </c>
      <c r="AF12">
        <v>1.9662499999999998</v>
      </c>
      <c r="AG12">
        <v>13.401392159999999</v>
      </c>
      <c r="AH12">
        <v>0</v>
      </c>
      <c r="AI12">
        <v>0</v>
      </c>
      <c r="AJ12">
        <v>0</v>
      </c>
      <c r="AK12">
        <v>16.272739999999999</v>
      </c>
      <c r="AL12">
        <v>0</v>
      </c>
      <c r="AM12">
        <v>0</v>
      </c>
      <c r="AN12">
        <v>0.49737999999999999</v>
      </c>
      <c r="AO12">
        <v>0</v>
      </c>
      <c r="AP12">
        <v>0.78602159999999999</v>
      </c>
      <c r="AQ12">
        <v>0</v>
      </c>
      <c r="AR12">
        <v>6.0967295999999989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15.830273840676025</v>
      </c>
      <c r="BB12">
        <f t="shared" si="0"/>
        <v>348.92257710719599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5.1580392866000002</v>
      </c>
      <c r="L13">
        <v>193.9683</v>
      </c>
      <c r="M13">
        <v>13.602741932000001</v>
      </c>
      <c r="N13">
        <v>24.928735063492056</v>
      </c>
      <c r="O13">
        <v>0</v>
      </c>
      <c r="P13">
        <v>21.024237000000003</v>
      </c>
      <c r="Q13">
        <v>2.1199879999999998</v>
      </c>
      <c r="R13">
        <v>6.7985818472000004</v>
      </c>
      <c r="S13">
        <v>4.2625610820000004</v>
      </c>
      <c r="T13">
        <v>0</v>
      </c>
      <c r="U13">
        <v>25.695727199999997</v>
      </c>
      <c r="V13">
        <v>0</v>
      </c>
      <c r="W13">
        <v>0</v>
      </c>
      <c r="X13">
        <v>21.669511358273382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1.3776854000000001</v>
      </c>
      <c r="AF13">
        <v>1.9662499999999998</v>
      </c>
      <c r="AG13">
        <v>13.401392159999999</v>
      </c>
      <c r="AH13">
        <v>0</v>
      </c>
      <c r="AI13">
        <v>0</v>
      </c>
      <c r="AJ13">
        <v>0</v>
      </c>
      <c r="AK13">
        <v>16.272739999999999</v>
      </c>
      <c r="AL13">
        <v>0</v>
      </c>
      <c r="AM13">
        <v>0</v>
      </c>
      <c r="AN13">
        <v>0.49737999999999999</v>
      </c>
      <c r="AO13">
        <v>0</v>
      </c>
      <c r="AP13">
        <v>0.78602159999999999</v>
      </c>
      <c r="AQ13">
        <v>0</v>
      </c>
      <c r="AR13">
        <v>6.0967295999999989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15.819151229612714</v>
      </c>
      <c r="BB13">
        <f t="shared" si="0"/>
        <v>348.67741714795284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5.1579857607000008</v>
      </c>
      <c r="L14">
        <v>193.9683</v>
      </c>
      <c r="M14">
        <v>13.602741932000001</v>
      </c>
      <c r="N14">
        <v>24.928735063492056</v>
      </c>
      <c r="O14">
        <v>0</v>
      </c>
      <c r="P14">
        <v>21.024237000000003</v>
      </c>
      <c r="Q14">
        <v>2.1199879999999998</v>
      </c>
      <c r="R14">
        <v>6.7985818472000004</v>
      </c>
      <c r="S14">
        <v>4.2625610820000004</v>
      </c>
      <c r="T14">
        <v>0</v>
      </c>
      <c r="U14">
        <v>25.695727199999997</v>
      </c>
      <c r="V14">
        <v>0</v>
      </c>
      <c r="W14">
        <v>0</v>
      </c>
      <c r="X14">
        <v>21.669511358273382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1.3776854000000001</v>
      </c>
      <c r="AF14">
        <v>1.9662499999999998</v>
      </c>
      <c r="AG14">
        <v>13.401392159999999</v>
      </c>
      <c r="AH14">
        <v>0</v>
      </c>
      <c r="AI14">
        <v>0</v>
      </c>
      <c r="AJ14">
        <v>0</v>
      </c>
      <c r="AK14">
        <v>16.272739999999999</v>
      </c>
      <c r="AL14">
        <v>0</v>
      </c>
      <c r="AM14">
        <v>0</v>
      </c>
      <c r="AN14">
        <v>0.49737999999999999</v>
      </c>
      <c r="AO14">
        <v>0</v>
      </c>
      <c r="AP14">
        <v>0.78602159999999999</v>
      </c>
      <c r="AQ14">
        <v>0</v>
      </c>
      <c r="AR14">
        <v>6.0967295999999989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15.819148900612714</v>
      </c>
      <c r="BB14">
        <f t="shared" si="0"/>
        <v>348.67736595105282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5.1580392866000002</v>
      </c>
      <c r="L15">
        <v>193.9683</v>
      </c>
      <c r="M15">
        <v>14.620474231999999</v>
      </c>
      <c r="N15">
        <v>24.928735063492056</v>
      </c>
      <c r="O15">
        <v>0</v>
      </c>
      <c r="P15">
        <v>21.024237000000003</v>
      </c>
      <c r="Q15">
        <v>2.1199879999999998</v>
      </c>
      <c r="R15">
        <v>6.7985818472000004</v>
      </c>
      <c r="S15">
        <v>4.2625610820000004</v>
      </c>
      <c r="T15">
        <v>0</v>
      </c>
      <c r="U15">
        <v>25.695727199999997</v>
      </c>
      <c r="V15">
        <v>0</v>
      </c>
      <c r="W15">
        <v>0</v>
      </c>
      <c r="X15">
        <v>22.253485897482012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1.3776854000000001</v>
      </c>
      <c r="AF15">
        <v>1.9662499999999998</v>
      </c>
      <c r="AG15">
        <v>13.401392159999999</v>
      </c>
      <c r="AH15">
        <v>0</v>
      </c>
      <c r="AI15">
        <v>0</v>
      </c>
      <c r="AJ15">
        <v>0</v>
      </c>
      <c r="AK15">
        <v>16.272739999999999</v>
      </c>
      <c r="AL15">
        <v>0</v>
      </c>
      <c r="AM15">
        <v>0</v>
      </c>
      <c r="AN15">
        <v>0.49737999999999999</v>
      </c>
      <c r="AO15">
        <v>0</v>
      </c>
      <c r="AP15">
        <v>0.78602159999999999</v>
      </c>
      <c r="AQ15">
        <v>0</v>
      </c>
      <c r="AR15">
        <v>6.0967295999999989</v>
      </c>
      <c r="AS15">
        <v>4.7461346399999993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15.883291849186808</v>
      </c>
      <c r="BB15">
        <f t="shared" si="0"/>
        <v>350.0911711595873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5.1579857607000008</v>
      </c>
      <c r="L16">
        <v>193.9683</v>
      </c>
      <c r="M16">
        <v>14.620474231999999</v>
      </c>
      <c r="N16">
        <v>24.928735063492056</v>
      </c>
      <c r="O16">
        <v>0</v>
      </c>
      <c r="P16">
        <v>21.024237000000003</v>
      </c>
      <c r="Q16">
        <v>2.1199879999999998</v>
      </c>
      <c r="R16">
        <v>6.7985818472000004</v>
      </c>
      <c r="S16">
        <v>4.2625610820000004</v>
      </c>
      <c r="T16">
        <v>0</v>
      </c>
      <c r="U16">
        <v>25.695727199999997</v>
      </c>
      <c r="V16">
        <v>0</v>
      </c>
      <c r="W16">
        <v>0</v>
      </c>
      <c r="X16">
        <v>22.253485897482012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1.3776854000000001</v>
      </c>
      <c r="AF16">
        <v>1.9662499999999998</v>
      </c>
      <c r="AG16">
        <v>13.401392159999999</v>
      </c>
      <c r="AH16">
        <v>0</v>
      </c>
      <c r="AI16">
        <v>0</v>
      </c>
      <c r="AJ16">
        <v>0</v>
      </c>
      <c r="AK16">
        <v>16.272739999999999</v>
      </c>
      <c r="AL16">
        <v>0</v>
      </c>
      <c r="AM16">
        <v>0</v>
      </c>
      <c r="AN16">
        <v>0.49737999999999999</v>
      </c>
      <c r="AO16">
        <v>0</v>
      </c>
      <c r="AP16">
        <v>0.78602159999999999</v>
      </c>
      <c r="AQ16">
        <v>0</v>
      </c>
      <c r="AR16">
        <v>6.0967295999999989</v>
      </c>
      <c r="AS16">
        <v>4.7461346399999993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15.883289520186807</v>
      </c>
      <c r="BB16">
        <f t="shared" si="0"/>
        <v>350.09111996268734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5.1580392866000002</v>
      </c>
      <c r="L17">
        <v>193.9683</v>
      </c>
      <c r="M17">
        <v>14.620474231999999</v>
      </c>
      <c r="N17">
        <v>24.928735063492056</v>
      </c>
      <c r="O17">
        <v>0</v>
      </c>
      <c r="P17">
        <v>21.024237000000003</v>
      </c>
      <c r="Q17">
        <v>2.1199879999999998</v>
      </c>
      <c r="R17">
        <v>6.7985818472000004</v>
      </c>
      <c r="S17">
        <v>4.2625610820000004</v>
      </c>
      <c r="T17">
        <v>0</v>
      </c>
      <c r="U17">
        <v>25.695727199999997</v>
      </c>
      <c r="V17">
        <v>0</v>
      </c>
      <c r="W17">
        <v>0</v>
      </c>
      <c r="X17">
        <v>21.669511358273382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1.3776854000000001</v>
      </c>
      <c r="AF17">
        <v>1.9662499999999998</v>
      </c>
      <c r="AG17">
        <v>13.401392159999999</v>
      </c>
      <c r="AH17">
        <v>0</v>
      </c>
      <c r="AI17">
        <v>0</v>
      </c>
      <c r="AJ17">
        <v>0</v>
      </c>
      <c r="AK17">
        <v>16.272739999999999</v>
      </c>
      <c r="AL17">
        <v>0</v>
      </c>
      <c r="AM17">
        <v>0</v>
      </c>
      <c r="AN17">
        <v>0.49737999999999999</v>
      </c>
      <c r="AO17">
        <v>0</v>
      </c>
      <c r="AP17">
        <v>0.86462375999999996</v>
      </c>
      <c r="AQ17">
        <v>0</v>
      </c>
      <c r="AR17">
        <v>6.0967295999999989</v>
      </c>
      <c r="AS17">
        <v>4.7461346399999993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15.861358626012716</v>
      </c>
      <c r="BB17">
        <f t="shared" si="0"/>
        <v>349.60773200355277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5.1579857607000008</v>
      </c>
      <c r="L18">
        <v>193.9683</v>
      </c>
      <c r="M18">
        <v>14.294664904000003</v>
      </c>
      <c r="N18">
        <v>24.928735063492056</v>
      </c>
      <c r="O18">
        <v>0</v>
      </c>
      <c r="P18">
        <v>21.024237000000003</v>
      </c>
      <c r="Q18">
        <v>2.1199879999999998</v>
      </c>
      <c r="R18">
        <v>6.7985818472000004</v>
      </c>
      <c r="S18">
        <v>4.2625610820000004</v>
      </c>
      <c r="T18">
        <v>0</v>
      </c>
      <c r="U18">
        <v>25.695727199999997</v>
      </c>
      <c r="V18">
        <v>0</v>
      </c>
      <c r="W18">
        <v>0</v>
      </c>
      <c r="X18">
        <v>21.669511358273382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1.3776854000000001</v>
      </c>
      <c r="AF18">
        <v>1.9662499999999998</v>
      </c>
      <c r="AG18">
        <v>13.401392159999999</v>
      </c>
      <c r="AH18">
        <v>0</v>
      </c>
      <c r="AI18">
        <v>0</v>
      </c>
      <c r="AJ18">
        <v>0</v>
      </c>
      <c r="AK18">
        <v>16.272739999999999</v>
      </c>
      <c r="AL18">
        <v>0</v>
      </c>
      <c r="AM18">
        <v>0</v>
      </c>
      <c r="AN18">
        <v>0.49737999999999999</v>
      </c>
      <c r="AO18">
        <v>0</v>
      </c>
      <c r="AP18">
        <v>0.86462375999999996</v>
      </c>
      <c r="AQ18">
        <v>0</v>
      </c>
      <c r="AR18">
        <v>6.0967295999999989</v>
      </c>
      <c r="AS18">
        <v>4.7461346399999993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15.847216191812716</v>
      </c>
      <c r="BB18">
        <f t="shared" si="0"/>
        <v>349.29601158385276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5.1580392866000002</v>
      </c>
      <c r="L19">
        <v>193.9683</v>
      </c>
      <c r="M19">
        <v>13.261614079999999</v>
      </c>
      <c r="N19">
        <v>24.928735063492056</v>
      </c>
      <c r="O19">
        <v>0</v>
      </c>
      <c r="P19">
        <v>21.024237000000003</v>
      </c>
      <c r="Q19">
        <v>2.1199879999999998</v>
      </c>
      <c r="R19">
        <v>6.7985818472000004</v>
      </c>
      <c r="S19">
        <v>4.2625610820000004</v>
      </c>
      <c r="T19">
        <v>0</v>
      </c>
      <c r="U19">
        <v>25.695727199999997</v>
      </c>
      <c r="V19">
        <v>0</v>
      </c>
      <c r="W19">
        <v>0</v>
      </c>
      <c r="X19">
        <v>21.669511358273382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1.3776854000000001</v>
      </c>
      <c r="AF19">
        <v>1.9662499999999998</v>
      </c>
      <c r="AG19">
        <v>13.401392159999999</v>
      </c>
      <c r="AH19">
        <v>0</v>
      </c>
      <c r="AI19">
        <v>0</v>
      </c>
      <c r="AJ19">
        <v>0</v>
      </c>
      <c r="AK19">
        <v>16.272739999999999</v>
      </c>
      <c r="AL19">
        <v>0</v>
      </c>
      <c r="AM19">
        <v>0</v>
      </c>
      <c r="AN19">
        <v>0.49737999999999999</v>
      </c>
      <c r="AO19">
        <v>0</v>
      </c>
      <c r="AP19">
        <v>0.86462375999999996</v>
      </c>
      <c r="AQ19">
        <v>0</v>
      </c>
      <c r="AR19">
        <v>6.0967295999999989</v>
      </c>
      <c r="AS19">
        <v>4.7461346399999993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15.802383996012715</v>
      </c>
      <c r="BB19">
        <f t="shared" si="0"/>
        <v>348.3078464815527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5.1579857607000008</v>
      </c>
      <c r="L20">
        <v>193.9683</v>
      </c>
      <c r="M20">
        <v>13.261614079999999</v>
      </c>
      <c r="N20">
        <v>24.928735063492056</v>
      </c>
      <c r="O20">
        <v>0</v>
      </c>
      <c r="P20">
        <v>21.024237000000003</v>
      </c>
      <c r="Q20">
        <v>2.1199879999999998</v>
      </c>
      <c r="R20">
        <v>6.7985818472000004</v>
      </c>
      <c r="S20">
        <v>4.2625610820000004</v>
      </c>
      <c r="T20">
        <v>0</v>
      </c>
      <c r="U20">
        <v>25.695727199999997</v>
      </c>
      <c r="V20">
        <v>0</v>
      </c>
      <c r="W20">
        <v>0</v>
      </c>
      <c r="X20">
        <v>21.669511358273382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1.3776854000000001</v>
      </c>
      <c r="AF20">
        <v>1.9662499999999998</v>
      </c>
      <c r="AG20">
        <v>13.401392159999999</v>
      </c>
      <c r="AH20">
        <v>0</v>
      </c>
      <c r="AI20">
        <v>0</v>
      </c>
      <c r="AJ20">
        <v>0</v>
      </c>
      <c r="AK20">
        <v>16.272739999999999</v>
      </c>
      <c r="AL20">
        <v>0</v>
      </c>
      <c r="AM20">
        <v>0</v>
      </c>
      <c r="AN20">
        <v>0.49737999999999999</v>
      </c>
      <c r="AO20">
        <v>0</v>
      </c>
      <c r="AP20">
        <v>0.86462375999999996</v>
      </c>
      <c r="AQ20">
        <v>0</v>
      </c>
      <c r="AR20">
        <v>6.0967295999999989</v>
      </c>
      <c r="AS20">
        <v>4.8699468479999997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15.807755269012713</v>
      </c>
      <c r="BB20">
        <f t="shared" si="0"/>
        <v>348.42623389065272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5.1580392866000002</v>
      </c>
      <c r="L21">
        <v>193.9683</v>
      </c>
      <c r="M21">
        <v>13.261614079999999</v>
      </c>
      <c r="N21">
        <v>24.928735063492056</v>
      </c>
      <c r="O21">
        <v>0</v>
      </c>
      <c r="P21">
        <v>21.024237000000003</v>
      </c>
      <c r="Q21">
        <v>2.1199879999999998</v>
      </c>
      <c r="R21">
        <v>6.5845044772000003</v>
      </c>
      <c r="S21">
        <v>4.1371326516</v>
      </c>
      <c r="T21">
        <v>0</v>
      </c>
      <c r="U21">
        <v>25.695727199999997</v>
      </c>
      <c r="V21">
        <v>0</v>
      </c>
      <c r="W21">
        <v>0</v>
      </c>
      <c r="X21">
        <v>18.510242678057551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1.3776854000000001</v>
      </c>
      <c r="AF21">
        <v>1.9662499999999998</v>
      </c>
      <c r="AG21">
        <v>13.401392159999999</v>
      </c>
      <c r="AH21">
        <v>0</v>
      </c>
      <c r="AI21">
        <v>0</v>
      </c>
      <c r="AJ21">
        <v>0</v>
      </c>
      <c r="AK21">
        <v>16.272739999999999</v>
      </c>
      <c r="AL21">
        <v>0</v>
      </c>
      <c r="AM21">
        <v>0</v>
      </c>
      <c r="AN21">
        <v>0.49737999999999999</v>
      </c>
      <c r="AO21">
        <v>0</v>
      </c>
      <c r="AP21">
        <v>0.86462375999999996</v>
      </c>
      <c r="AQ21">
        <v>0</v>
      </c>
      <c r="AR21">
        <v>7.1128511999999988</v>
      </c>
      <c r="AS21">
        <v>4.7461346399999993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15.694637278876019</v>
      </c>
      <c r="BB21">
        <f t="shared" si="0"/>
        <v>345.93294031807363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5.1579857607000008</v>
      </c>
      <c r="L22">
        <v>193.9683</v>
      </c>
      <c r="M22">
        <v>13.261614079999999</v>
      </c>
      <c r="N22">
        <v>30.758417603174596</v>
      </c>
      <c r="O22">
        <v>0</v>
      </c>
      <c r="P22">
        <v>21.024237000000003</v>
      </c>
      <c r="Q22">
        <v>2.1199879999999998</v>
      </c>
      <c r="R22">
        <v>6.5845044772000003</v>
      </c>
      <c r="S22">
        <v>4.1371326516</v>
      </c>
      <c r="T22">
        <v>0</v>
      </c>
      <c r="U22">
        <v>25.695727199999997</v>
      </c>
      <c r="V22">
        <v>0</v>
      </c>
      <c r="W22">
        <v>0</v>
      </c>
      <c r="X22">
        <v>16.875899280575542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1.3776854000000001</v>
      </c>
      <c r="AF22">
        <v>1.9662499999999998</v>
      </c>
      <c r="AG22">
        <v>13.401392159999999</v>
      </c>
      <c r="AH22">
        <v>0</v>
      </c>
      <c r="AI22">
        <v>0</v>
      </c>
      <c r="AJ22">
        <v>0</v>
      </c>
      <c r="AK22">
        <v>16.272739999999999</v>
      </c>
      <c r="AL22">
        <v>0</v>
      </c>
      <c r="AM22">
        <v>0</v>
      </c>
      <c r="AN22">
        <v>0.49737999999999999</v>
      </c>
      <c r="AO22">
        <v>0</v>
      </c>
      <c r="AP22">
        <v>0.86462375999999996</v>
      </c>
      <c r="AQ22">
        <v>0</v>
      </c>
      <c r="AR22">
        <v>7.1128511999999988</v>
      </c>
      <c r="AS22">
        <v>4.7461346399999993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15.876712540083854</v>
      </c>
      <c r="BB22">
        <f t="shared" si="0"/>
        <v>349.9461506731663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5.1550356301000004</v>
      </c>
      <c r="L23">
        <v>193.9683</v>
      </c>
      <c r="M23">
        <v>19.704414080000003</v>
      </c>
      <c r="N23">
        <v>36.243749999999991</v>
      </c>
      <c r="O23">
        <v>0</v>
      </c>
      <c r="P23">
        <v>21.024237000000003</v>
      </c>
      <c r="Q23">
        <v>2.1199879999999998</v>
      </c>
      <c r="R23">
        <v>4.4622412483999998</v>
      </c>
      <c r="S23">
        <v>3.9071952556000005</v>
      </c>
      <c r="T23">
        <v>0</v>
      </c>
      <c r="U23">
        <v>25.695727199999997</v>
      </c>
      <c r="V23">
        <v>0</v>
      </c>
      <c r="W23">
        <v>0</v>
      </c>
      <c r="X23">
        <v>23.726927107194246</v>
      </c>
      <c r="Y23">
        <v>0</v>
      </c>
      <c r="Z23">
        <v>0</v>
      </c>
      <c r="AA23">
        <v>0</v>
      </c>
      <c r="AB23">
        <v>0</v>
      </c>
      <c r="AC23">
        <v>2.9691613120000002</v>
      </c>
      <c r="AD23">
        <v>0</v>
      </c>
      <c r="AE23">
        <v>1.3776854000000001</v>
      </c>
      <c r="AF23">
        <v>1.9662499999999998</v>
      </c>
      <c r="AG23">
        <v>13.401392159999999</v>
      </c>
      <c r="AH23">
        <v>0</v>
      </c>
      <c r="AI23">
        <v>0</v>
      </c>
      <c r="AJ23">
        <v>0</v>
      </c>
      <c r="AK23">
        <v>16.272739999999999</v>
      </c>
      <c r="AL23">
        <v>0</v>
      </c>
      <c r="AM23">
        <v>0</v>
      </c>
      <c r="AN23">
        <v>0.49737999999999999</v>
      </c>
      <c r="AO23">
        <v>0</v>
      </c>
      <c r="AP23">
        <v>0.86462375999999996</v>
      </c>
      <c r="AQ23">
        <v>0</v>
      </c>
      <c r="AR23">
        <v>7.1128511999999988</v>
      </c>
      <c r="AS23">
        <v>4.7461346399999993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16.71837600279477</v>
      </c>
      <c r="BB23">
        <f t="shared" si="0"/>
        <v>368.49765799049953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5.154971377099999</v>
      </c>
      <c r="L24">
        <v>193.9683</v>
      </c>
      <c r="M24">
        <v>28.225600000000004</v>
      </c>
      <c r="N24">
        <v>36.243749999999991</v>
      </c>
      <c r="O24">
        <v>0</v>
      </c>
      <c r="P24">
        <v>25.179689600000003</v>
      </c>
      <c r="Q24">
        <v>2.1199879999999998</v>
      </c>
      <c r="R24">
        <v>3.9464819159999998</v>
      </c>
      <c r="S24">
        <v>3.9071952556000005</v>
      </c>
      <c r="T24">
        <v>0</v>
      </c>
      <c r="U24">
        <v>25.695727199999997</v>
      </c>
      <c r="V24">
        <v>0</v>
      </c>
      <c r="W24">
        <v>0</v>
      </c>
      <c r="X24">
        <v>25.611509100719427</v>
      </c>
      <c r="Y24">
        <v>0</v>
      </c>
      <c r="Z24">
        <v>0</v>
      </c>
      <c r="AA24">
        <v>0</v>
      </c>
      <c r="AB24">
        <v>0</v>
      </c>
      <c r="AC24">
        <v>2.9691613120000002</v>
      </c>
      <c r="AD24">
        <v>0</v>
      </c>
      <c r="AE24">
        <v>1.3776854000000001</v>
      </c>
      <c r="AF24">
        <v>1.9662499999999998</v>
      </c>
      <c r="AG24">
        <v>13.401392159999999</v>
      </c>
      <c r="AH24">
        <v>0</v>
      </c>
      <c r="AI24">
        <v>0</v>
      </c>
      <c r="AJ24">
        <v>0</v>
      </c>
      <c r="AK24">
        <v>16.272739999999999</v>
      </c>
      <c r="AL24">
        <v>0</v>
      </c>
      <c r="AM24">
        <v>0</v>
      </c>
      <c r="AN24">
        <v>0.49737999999999999</v>
      </c>
      <c r="AO24">
        <v>0</v>
      </c>
      <c r="AP24">
        <v>0.86462375999999996</v>
      </c>
      <c r="AQ24">
        <v>0</v>
      </c>
      <c r="AR24">
        <v>7.1128511999999988</v>
      </c>
      <c r="AS24">
        <v>4.7461346399999993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17.327945845448006</v>
      </c>
      <c r="BB24">
        <f t="shared" si="0"/>
        <v>381.93348507597142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5.1550356301000004</v>
      </c>
      <c r="L25">
        <v>193.9683</v>
      </c>
      <c r="M25">
        <v>28.225600000000004</v>
      </c>
      <c r="N25">
        <v>36.243749999999991</v>
      </c>
      <c r="O25">
        <v>0</v>
      </c>
      <c r="P25">
        <v>25.179689600000003</v>
      </c>
      <c r="Q25">
        <v>2.1199879999999998</v>
      </c>
      <c r="R25">
        <v>3.8135240000000001</v>
      </c>
      <c r="S25">
        <v>3.9071952556000005</v>
      </c>
      <c r="T25">
        <v>0</v>
      </c>
      <c r="U25">
        <v>25.695727199999997</v>
      </c>
      <c r="V25">
        <v>0</v>
      </c>
      <c r="W25">
        <v>0</v>
      </c>
      <c r="X25">
        <v>37.51386607913669</v>
      </c>
      <c r="Y25">
        <v>0</v>
      </c>
      <c r="Z25">
        <v>0</v>
      </c>
      <c r="AA25">
        <v>0</v>
      </c>
      <c r="AB25">
        <v>0</v>
      </c>
      <c r="AC25">
        <v>2.9691613120000002</v>
      </c>
      <c r="AD25">
        <v>0</v>
      </c>
      <c r="AE25">
        <v>1.3776854000000001</v>
      </c>
      <c r="AF25">
        <v>1.9662499999999998</v>
      </c>
      <c r="AG25">
        <v>13.401392159999999</v>
      </c>
      <c r="AH25">
        <v>0</v>
      </c>
      <c r="AI25">
        <v>0</v>
      </c>
      <c r="AJ25">
        <v>0</v>
      </c>
      <c r="AK25">
        <v>16.272739999999999</v>
      </c>
      <c r="AL25">
        <v>0</v>
      </c>
      <c r="AM25">
        <v>0</v>
      </c>
      <c r="AN25">
        <v>0.49737999999999999</v>
      </c>
      <c r="AO25">
        <v>0</v>
      </c>
      <c r="AP25">
        <v>0.78602159999999999</v>
      </c>
      <c r="AQ25">
        <v>0</v>
      </c>
      <c r="AR25">
        <v>7.1128511999999988</v>
      </c>
      <c r="AS25">
        <v>4.7461346399999993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17.835329415424976</v>
      </c>
      <c r="BB25">
        <f t="shared" si="0"/>
        <v>393.11696266141178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5.154971377099999</v>
      </c>
      <c r="L26">
        <v>193.9683</v>
      </c>
      <c r="M26">
        <v>28.225600000000004</v>
      </c>
      <c r="N26">
        <v>36.243749999999991</v>
      </c>
      <c r="O26">
        <v>0</v>
      </c>
      <c r="P26">
        <v>25.179689600000003</v>
      </c>
      <c r="Q26">
        <v>2.1199879999999998</v>
      </c>
      <c r="R26">
        <v>4.4622412483999998</v>
      </c>
      <c r="S26">
        <v>3.9071952556000005</v>
      </c>
      <c r="T26">
        <v>0</v>
      </c>
      <c r="U26">
        <v>25.695727199999997</v>
      </c>
      <c r="V26">
        <v>0</v>
      </c>
      <c r="W26">
        <v>0</v>
      </c>
      <c r="X26">
        <v>37.51386607913669</v>
      </c>
      <c r="Y26">
        <v>0</v>
      </c>
      <c r="Z26">
        <v>0</v>
      </c>
      <c r="AA26">
        <v>0</v>
      </c>
      <c r="AB26">
        <v>0</v>
      </c>
      <c r="AC26">
        <v>2.9691613120000002</v>
      </c>
      <c r="AD26">
        <v>0</v>
      </c>
      <c r="AE26">
        <v>1.3776854000000001</v>
      </c>
      <c r="AF26">
        <v>1.9662499999999998</v>
      </c>
      <c r="AG26">
        <v>13.401392159999999</v>
      </c>
      <c r="AH26">
        <v>7.17632812</v>
      </c>
      <c r="AI26">
        <v>0</v>
      </c>
      <c r="AJ26">
        <v>0</v>
      </c>
      <c r="AK26">
        <v>16.272739999999999</v>
      </c>
      <c r="AL26">
        <v>0</v>
      </c>
      <c r="AM26">
        <v>0</v>
      </c>
      <c r="AN26">
        <v>0.49737999999999999</v>
      </c>
      <c r="AO26">
        <v>0</v>
      </c>
      <c r="AP26">
        <v>0.78602159999999999</v>
      </c>
      <c r="AQ26">
        <v>0</v>
      </c>
      <c r="AR26">
        <v>7.1128511999999988</v>
      </c>
      <c r="AS26">
        <v>4.8699468479999997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18.180307267024975</v>
      </c>
      <c r="BB26">
        <f t="shared" si="0"/>
        <v>400.72077813321175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7.5337336542000006</v>
      </c>
      <c r="L27">
        <v>202.82529999999997</v>
      </c>
      <c r="M27">
        <v>28.225600000000004</v>
      </c>
      <c r="N27">
        <v>36.243749999999991</v>
      </c>
      <c r="O27">
        <v>0</v>
      </c>
      <c r="P27">
        <v>25.179689600000003</v>
      </c>
      <c r="Q27">
        <v>3.5256873079999997</v>
      </c>
      <c r="R27">
        <v>6.8869543599999998</v>
      </c>
      <c r="S27">
        <v>4.4381371995999999</v>
      </c>
      <c r="T27">
        <v>0</v>
      </c>
      <c r="U27">
        <v>25.695727199999997</v>
      </c>
      <c r="V27">
        <v>0</v>
      </c>
      <c r="W27">
        <v>0</v>
      </c>
      <c r="X27">
        <v>37.51386607913669</v>
      </c>
      <c r="Y27">
        <v>0</v>
      </c>
      <c r="Z27">
        <v>0</v>
      </c>
      <c r="AA27">
        <v>0</v>
      </c>
      <c r="AB27">
        <v>0</v>
      </c>
      <c r="AC27">
        <v>2.9691613120000002</v>
      </c>
      <c r="AD27">
        <v>2.7964513200000005</v>
      </c>
      <c r="AE27">
        <v>4.3298683999999996</v>
      </c>
      <c r="AF27">
        <v>1.9662499999999998</v>
      </c>
      <c r="AG27">
        <v>13.401392159999999</v>
      </c>
      <c r="AH27">
        <v>14.35265624</v>
      </c>
      <c r="AI27">
        <v>0</v>
      </c>
      <c r="AJ27">
        <v>0</v>
      </c>
      <c r="AK27">
        <v>16.272739999999999</v>
      </c>
      <c r="AL27">
        <v>0</v>
      </c>
      <c r="AM27">
        <v>0</v>
      </c>
      <c r="AN27">
        <v>0.49737999999999999</v>
      </c>
      <c r="AO27">
        <v>0</v>
      </c>
      <c r="AP27">
        <v>0.78602159999999999</v>
      </c>
      <c r="AQ27">
        <v>4.7745099999999994</v>
      </c>
      <c r="AR27">
        <v>7.1128511999999988</v>
      </c>
      <c r="AS27">
        <v>4.8699468479999997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19.62537897679476</v>
      </c>
      <c r="BB27">
        <f t="shared" si="0"/>
        <v>432.57229550414201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8.2393019300000017</v>
      </c>
      <c r="L28">
        <v>220.5393</v>
      </c>
      <c r="M28">
        <v>28.225600000000004</v>
      </c>
      <c r="N28">
        <v>36.243749999999991</v>
      </c>
      <c r="O28">
        <v>0</v>
      </c>
      <c r="P28">
        <v>31.897612499999997</v>
      </c>
      <c r="Q28">
        <v>5.581247308</v>
      </c>
      <c r="R28">
        <v>10.876980400000001</v>
      </c>
      <c r="S28">
        <v>6.9204876000000004</v>
      </c>
      <c r="T28">
        <v>0</v>
      </c>
      <c r="U28">
        <v>25.695727199999997</v>
      </c>
      <c r="V28">
        <v>0</v>
      </c>
      <c r="W28">
        <v>0</v>
      </c>
      <c r="X28">
        <v>45.262887814748197</v>
      </c>
      <c r="Y28">
        <v>0</v>
      </c>
      <c r="Z28">
        <v>0</v>
      </c>
      <c r="AA28">
        <v>0</v>
      </c>
      <c r="AB28">
        <v>0</v>
      </c>
      <c r="AC28">
        <v>2.9691613120000002</v>
      </c>
      <c r="AD28">
        <v>5.5929026400000001</v>
      </c>
      <c r="AE28">
        <v>4.3298683999999996</v>
      </c>
      <c r="AF28">
        <v>1.9662499999999998</v>
      </c>
      <c r="AG28">
        <v>13.401392159999999</v>
      </c>
      <c r="AH28">
        <v>21.528984360000003</v>
      </c>
      <c r="AI28">
        <v>0</v>
      </c>
      <c r="AJ28">
        <v>0</v>
      </c>
      <c r="AK28">
        <v>16.272739999999999</v>
      </c>
      <c r="AL28">
        <v>0</v>
      </c>
      <c r="AM28">
        <v>0</v>
      </c>
      <c r="AN28">
        <v>0.49737999999999999</v>
      </c>
      <c r="AO28">
        <v>0</v>
      </c>
      <c r="AP28">
        <v>0.62881727999999992</v>
      </c>
      <c r="AQ28">
        <v>9.5490199999999987</v>
      </c>
      <c r="AR28">
        <v>7.1128511999999988</v>
      </c>
      <c r="AS28">
        <v>4.8699468479999997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22.05597581567131</v>
      </c>
      <c r="BB28">
        <f t="shared" si="0"/>
        <v>486.14623313707682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8.1789000000000023</v>
      </c>
      <c r="L29">
        <v>202.82529999999997</v>
      </c>
      <c r="M29">
        <v>28.225600000000004</v>
      </c>
      <c r="N29">
        <v>36.243749999999991</v>
      </c>
      <c r="O29">
        <v>0</v>
      </c>
      <c r="P29">
        <v>31.897612499999997</v>
      </c>
      <c r="Q29">
        <v>5.581247308</v>
      </c>
      <c r="R29">
        <v>6.8869543599999998</v>
      </c>
      <c r="S29">
        <v>6.9204876000000004</v>
      </c>
      <c r="T29">
        <v>0</v>
      </c>
      <c r="U29">
        <v>25.695727199999997</v>
      </c>
      <c r="V29">
        <v>0</v>
      </c>
      <c r="W29">
        <v>0</v>
      </c>
      <c r="X29">
        <v>45.262887814748197</v>
      </c>
      <c r="Y29">
        <v>0</v>
      </c>
      <c r="Z29">
        <v>0</v>
      </c>
      <c r="AA29">
        <v>0</v>
      </c>
      <c r="AB29">
        <v>4.0405682719999998</v>
      </c>
      <c r="AC29">
        <v>2.9691613120000002</v>
      </c>
      <c r="AD29">
        <v>8.4088075343999993</v>
      </c>
      <c r="AE29">
        <v>4.3298683999999996</v>
      </c>
      <c r="AF29">
        <v>2.7224999999999997</v>
      </c>
      <c r="AG29">
        <v>13.401392159999999</v>
      </c>
      <c r="AH29">
        <v>28.70531248</v>
      </c>
      <c r="AI29">
        <v>0</v>
      </c>
      <c r="AJ29">
        <v>0</v>
      </c>
      <c r="AK29">
        <v>16.272739999999999</v>
      </c>
      <c r="AL29">
        <v>0</v>
      </c>
      <c r="AM29">
        <v>0</v>
      </c>
      <c r="AN29">
        <v>0.49737999999999999</v>
      </c>
      <c r="AO29">
        <v>0</v>
      </c>
      <c r="AP29">
        <v>0.62881727999999992</v>
      </c>
      <c r="AQ29">
        <v>14.323529999999998</v>
      </c>
      <c r="AR29">
        <v>7.1128511999999988</v>
      </c>
      <c r="AS29">
        <v>4.8699468479999997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21.960458283941129</v>
      </c>
      <c r="BB29">
        <f t="shared" si="0"/>
        <v>484.04088398520707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8.4529000000000014</v>
      </c>
      <c r="L30">
        <v>202.82529999999997</v>
      </c>
      <c r="M30">
        <v>28.225600000000004</v>
      </c>
      <c r="N30">
        <v>36.243749999999991</v>
      </c>
      <c r="O30">
        <v>0</v>
      </c>
      <c r="P30">
        <v>31.897612499999997</v>
      </c>
      <c r="Q30">
        <v>6.6949313080000001</v>
      </c>
      <c r="R30">
        <v>13.005282680000001</v>
      </c>
      <c r="S30">
        <v>8.0964826799999994</v>
      </c>
      <c r="T30">
        <v>0</v>
      </c>
      <c r="U30">
        <v>25.695727199999997</v>
      </c>
      <c r="V30">
        <v>0</v>
      </c>
      <c r="W30">
        <v>0</v>
      </c>
      <c r="X30">
        <v>45.262887814748197</v>
      </c>
      <c r="Y30">
        <v>0</v>
      </c>
      <c r="Z30">
        <v>2.01070584</v>
      </c>
      <c r="AA30">
        <v>0</v>
      </c>
      <c r="AB30">
        <v>4.0405682719999998</v>
      </c>
      <c r="AC30">
        <v>5.9383226239999987</v>
      </c>
      <c r="AD30">
        <v>8.4088075343999993</v>
      </c>
      <c r="AE30">
        <v>4.3298683999999996</v>
      </c>
      <c r="AF30">
        <v>5.4450000000000003</v>
      </c>
      <c r="AG30">
        <v>13.401392159999999</v>
      </c>
      <c r="AH30">
        <v>28.70531248</v>
      </c>
      <c r="AI30">
        <v>0.78111280000000005</v>
      </c>
      <c r="AJ30">
        <v>0</v>
      </c>
      <c r="AK30">
        <v>16.272739999999999</v>
      </c>
      <c r="AL30">
        <v>0</v>
      </c>
      <c r="AM30">
        <v>0</v>
      </c>
      <c r="AN30">
        <v>0.49737999999999999</v>
      </c>
      <c r="AO30">
        <v>0</v>
      </c>
      <c r="AP30">
        <v>0.62881727999999992</v>
      </c>
      <c r="AQ30">
        <v>19.098039999999997</v>
      </c>
      <c r="AR30">
        <v>7.1128511999999988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22.912654084359279</v>
      </c>
      <c r="BB30">
        <f t="shared" si="0"/>
        <v>505.02868553678894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8.1789000000000023</v>
      </c>
      <c r="L31">
        <v>202.82529999999997</v>
      </c>
      <c r="M31">
        <v>28.225600000000004</v>
      </c>
      <c r="N31">
        <v>36.243749999999991</v>
      </c>
      <c r="O31">
        <v>0</v>
      </c>
      <c r="P31">
        <v>31.897612499999997</v>
      </c>
      <c r="Q31">
        <v>6.6949313080000001</v>
      </c>
      <c r="R31">
        <v>9.0152566399999987</v>
      </c>
      <c r="S31">
        <v>5.6124764800000007</v>
      </c>
      <c r="T31">
        <v>0</v>
      </c>
      <c r="U31">
        <v>25.695727199999997</v>
      </c>
      <c r="V31">
        <v>0</v>
      </c>
      <c r="W31">
        <v>0</v>
      </c>
      <c r="X31">
        <v>45.262887814748197</v>
      </c>
      <c r="Y31">
        <v>0</v>
      </c>
      <c r="Z31">
        <v>4.0214116799999999</v>
      </c>
      <c r="AA31">
        <v>0</v>
      </c>
      <c r="AB31">
        <v>8.0811365439999996</v>
      </c>
      <c r="AC31">
        <v>5.9441828107999992</v>
      </c>
      <c r="AD31">
        <v>8.4088075343999993</v>
      </c>
      <c r="AE31">
        <v>8.6597367999999992</v>
      </c>
      <c r="AF31">
        <v>9.3774999999999995</v>
      </c>
      <c r="AG31">
        <v>13.401392159999999</v>
      </c>
      <c r="AH31">
        <v>35.881640600000004</v>
      </c>
      <c r="AI31">
        <v>5.0772331999999993</v>
      </c>
      <c r="AJ31">
        <v>0</v>
      </c>
      <c r="AK31">
        <v>16.272739999999999</v>
      </c>
      <c r="AL31">
        <v>0</v>
      </c>
      <c r="AM31">
        <v>0</v>
      </c>
      <c r="AN31">
        <v>0.49737999999999999</v>
      </c>
      <c r="AO31">
        <v>0</v>
      </c>
      <c r="AP31">
        <v>0.55021511999999995</v>
      </c>
      <c r="AQ31">
        <v>19.098039999999997</v>
      </c>
      <c r="AR31">
        <v>6.0967295999999989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23.691648758200259</v>
      </c>
      <c r="BB31">
        <f t="shared" si="0"/>
        <v>522.19888608174801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9.403801930000002</v>
      </c>
      <c r="L32">
        <v>286.96679999999998</v>
      </c>
      <c r="M32">
        <v>28.225600000000004</v>
      </c>
      <c r="N32">
        <v>36.243749999999991</v>
      </c>
      <c r="O32">
        <v>0</v>
      </c>
      <c r="P32">
        <v>31.897612499999997</v>
      </c>
      <c r="Q32">
        <v>6.6949313080000001</v>
      </c>
      <c r="R32">
        <v>11.583931356399999</v>
      </c>
      <c r="S32">
        <v>7.2130158776000002</v>
      </c>
      <c r="T32">
        <v>0</v>
      </c>
      <c r="U32">
        <v>25.695727199999997</v>
      </c>
      <c r="V32">
        <v>0</v>
      </c>
      <c r="W32">
        <v>0</v>
      </c>
      <c r="X32">
        <v>45.262887814748197</v>
      </c>
      <c r="Y32">
        <v>0</v>
      </c>
      <c r="Z32">
        <v>4.0214116799999999</v>
      </c>
      <c r="AA32">
        <v>0</v>
      </c>
      <c r="AB32">
        <v>12.121704816000001</v>
      </c>
      <c r="AC32">
        <v>5.9441828107999992</v>
      </c>
      <c r="AD32">
        <v>8.4088075343999993</v>
      </c>
      <c r="AE32">
        <v>10.234234399999998</v>
      </c>
      <c r="AF32">
        <v>9.3774999999999995</v>
      </c>
      <c r="AG32">
        <v>13.401392159999999</v>
      </c>
      <c r="AH32">
        <v>35.881640600000004</v>
      </c>
      <c r="AI32">
        <v>5.0772331999999993</v>
      </c>
      <c r="AJ32">
        <v>0</v>
      </c>
      <c r="AK32">
        <v>16.272739999999999</v>
      </c>
      <c r="AL32">
        <v>0</v>
      </c>
      <c r="AM32">
        <v>0</v>
      </c>
      <c r="AN32">
        <v>0.49737999999999999</v>
      </c>
      <c r="AO32">
        <v>0</v>
      </c>
      <c r="AP32">
        <v>0.55021511999999995</v>
      </c>
      <c r="AQ32">
        <v>19.098039999999997</v>
      </c>
      <c r="AR32">
        <v>6.0967295999999989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27.821188796800271</v>
      </c>
      <c r="BB32">
        <f t="shared" si="0"/>
        <v>613.22002795914784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9.403801930000002</v>
      </c>
      <c r="L33">
        <v>387.9366</v>
      </c>
      <c r="M33">
        <v>28.225600000000004</v>
      </c>
      <c r="N33">
        <v>36.243749999999991</v>
      </c>
      <c r="O33">
        <v>0</v>
      </c>
      <c r="P33">
        <v>31.897612499999997</v>
      </c>
      <c r="Q33">
        <v>6.6949313080000001</v>
      </c>
      <c r="R33">
        <v>13.005282680000001</v>
      </c>
      <c r="S33">
        <v>8.0964826799999994</v>
      </c>
      <c r="T33">
        <v>0</v>
      </c>
      <c r="U33">
        <v>25.695727199999997</v>
      </c>
      <c r="V33">
        <v>0</v>
      </c>
      <c r="W33">
        <v>0</v>
      </c>
      <c r="X33">
        <v>45.262887814748197</v>
      </c>
      <c r="Y33">
        <v>0</v>
      </c>
      <c r="Z33">
        <v>4.0214116799999999</v>
      </c>
      <c r="AA33">
        <v>0</v>
      </c>
      <c r="AB33">
        <v>12.121704816000001</v>
      </c>
      <c r="AC33">
        <v>5.9441828107999992</v>
      </c>
      <c r="AD33">
        <v>8.4088075343999993</v>
      </c>
      <c r="AE33">
        <v>15.167135380800001</v>
      </c>
      <c r="AF33">
        <v>9.3774999999999995</v>
      </c>
      <c r="AG33">
        <v>13.401392159999999</v>
      </c>
      <c r="AH33">
        <v>35.881640600000004</v>
      </c>
      <c r="AI33">
        <v>5.0772331999999993</v>
      </c>
      <c r="AJ33">
        <v>0</v>
      </c>
      <c r="AK33">
        <v>16.272739999999999</v>
      </c>
      <c r="AL33">
        <v>0</v>
      </c>
      <c r="AM33">
        <v>0</v>
      </c>
      <c r="AN33">
        <v>0.49737999999999999</v>
      </c>
      <c r="AO33">
        <v>0</v>
      </c>
      <c r="AP33">
        <v>0.55021511999999995</v>
      </c>
      <c r="AQ33">
        <v>19.098039999999997</v>
      </c>
      <c r="AR33">
        <v>12.193459199999998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32.896626788400361</v>
      </c>
      <c r="BB33">
        <f t="shared" si="0"/>
        <v>725.09016577834791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9.403801930000002</v>
      </c>
      <c r="L34">
        <v>392.36510000000004</v>
      </c>
      <c r="M34">
        <v>28.225600000000004</v>
      </c>
      <c r="N34">
        <v>36.243749999999991</v>
      </c>
      <c r="O34">
        <v>0</v>
      </c>
      <c r="P34">
        <v>31.897612499999997</v>
      </c>
      <c r="Q34">
        <v>6.6949313080000001</v>
      </c>
      <c r="R34">
        <v>13.005282680000001</v>
      </c>
      <c r="S34">
        <v>8.0964826799999994</v>
      </c>
      <c r="T34">
        <v>0</v>
      </c>
      <c r="U34">
        <v>25.695727199999997</v>
      </c>
      <c r="V34">
        <v>0</v>
      </c>
      <c r="W34">
        <v>0</v>
      </c>
      <c r="X34">
        <v>45.262887814748197</v>
      </c>
      <c r="Y34">
        <v>0</v>
      </c>
      <c r="Z34">
        <v>4.0214116799999999</v>
      </c>
      <c r="AA34">
        <v>0</v>
      </c>
      <c r="AB34">
        <v>12.121704816000001</v>
      </c>
      <c r="AC34">
        <v>5.9441828107999992</v>
      </c>
      <c r="AD34">
        <v>8.4088075343999993</v>
      </c>
      <c r="AE34">
        <v>15.167135380800001</v>
      </c>
      <c r="AF34">
        <v>9.3774999999999995</v>
      </c>
      <c r="AG34">
        <v>13.401392159999999</v>
      </c>
      <c r="AH34">
        <v>35.881640600000004</v>
      </c>
      <c r="AI34">
        <v>5.0772331999999993</v>
      </c>
      <c r="AJ34">
        <v>0</v>
      </c>
      <c r="AK34">
        <v>16.272739999999999</v>
      </c>
      <c r="AL34">
        <v>0</v>
      </c>
      <c r="AM34">
        <v>0</v>
      </c>
      <c r="AN34">
        <v>0.49737999999999999</v>
      </c>
      <c r="AO34">
        <v>0</v>
      </c>
      <c r="AP34">
        <v>0.47161295999999997</v>
      </c>
      <c r="AQ34">
        <v>19.098039999999997</v>
      </c>
      <c r="AR34">
        <v>12.193459199999998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33.085412072400359</v>
      </c>
      <c r="BB34">
        <f t="shared" si="0"/>
        <v>729.25127833434794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9.403801930000002</v>
      </c>
      <c r="L35">
        <v>392.36510000000004</v>
      </c>
      <c r="M35">
        <v>28.225600000000004</v>
      </c>
      <c r="N35">
        <v>36.243749999999991</v>
      </c>
      <c r="O35">
        <v>0</v>
      </c>
      <c r="P35">
        <v>31.897612499999997</v>
      </c>
      <c r="Q35">
        <v>6.6949313080000001</v>
      </c>
      <c r="R35">
        <v>13.005282680000001</v>
      </c>
      <c r="S35">
        <v>8.0964826799999994</v>
      </c>
      <c r="T35">
        <v>0</v>
      </c>
      <c r="U35">
        <v>25.695727199999997</v>
      </c>
      <c r="V35">
        <v>0</v>
      </c>
      <c r="W35">
        <v>0</v>
      </c>
      <c r="X35">
        <v>45.262887814748197</v>
      </c>
      <c r="Y35">
        <v>0</v>
      </c>
      <c r="Z35">
        <v>4.0214116799999999</v>
      </c>
      <c r="AA35">
        <v>0</v>
      </c>
      <c r="AB35">
        <v>12.121704816000001</v>
      </c>
      <c r="AC35">
        <v>5.9441828107999992</v>
      </c>
      <c r="AD35">
        <v>8.4088075343999993</v>
      </c>
      <c r="AE35">
        <v>8.6597367999999992</v>
      </c>
      <c r="AF35">
        <v>9.3774999999999995</v>
      </c>
      <c r="AG35">
        <v>13.401392159999999</v>
      </c>
      <c r="AH35">
        <v>35.881640600000004</v>
      </c>
      <c r="AI35">
        <v>5.0772331999999993</v>
      </c>
      <c r="AJ35">
        <v>0</v>
      </c>
      <c r="AK35">
        <v>16.272739999999999</v>
      </c>
      <c r="AL35">
        <v>0</v>
      </c>
      <c r="AM35">
        <v>0</v>
      </c>
      <c r="AN35">
        <v>0.49737999999999999</v>
      </c>
      <c r="AO35">
        <v>0</v>
      </c>
      <c r="AP35">
        <v>0.47161295999999997</v>
      </c>
      <c r="AQ35">
        <v>19.098039999999997</v>
      </c>
      <c r="AR35">
        <v>12.193459199999998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32.802990707200358</v>
      </c>
      <c r="BB35">
        <f t="shared" si="0"/>
        <v>723.02630111874794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9.403801930000002</v>
      </c>
      <c r="L36">
        <v>392.36510000000004</v>
      </c>
      <c r="M36">
        <v>28.225600000000004</v>
      </c>
      <c r="N36">
        <v>36.243749999999991</v>
      </c>
      <c r="O36">
        <v>0</v>
      </c>
      <c r="P36">
        <v>31.897612499999997</v>
      </c>
      <c r="Q36">
        <v>6.6949313080000001</v>
      </c>
      <c r="R36">
        <v>13.005282680000001</v>
      </c>
      <c r="S36">
        <v>8.0964826799999994</v>
      </c>
      <c r="T36">
        <v>0</v>
      </c>
      <c r="U36">
        <v>25.695727199999997</v>
      </c>
      <c r="V36">
        <v>0</v>
      </c>
      <c r="W36">
        <v>0</v>
      </c>
      <c r="X36">
        <v>45.262887814748197</v>
      </c>
      <c r="Y36">
        <v>0</v>
      </c>
      <c r="Z36">
        <v>4.0214116799999999</v>
      </c>
      <c r="AA36">
        <v>0</v>
      </c>
      <c r="AB36">
        <v>8.0565986800000005</v>
      </c>
      <c r="AC36">
        <v>5.9441828107999992</v>
      </c>
      <c r="AD36">
        <v>8.4088075343999993</v>
      </c>
      <c r="AE36">
        <v>4.3298683999999996</v>
      </c>
      <c r="AF36">
        <v>9.3774999999999995</v>
      </c>
      <c r="AG36">
        <v>13.401392159999999</v>
      </c>
      <c r="AH36">
        <v>35.881640600000004</v>
      </c>
      <c r="AI36">
        <v>5.0772331999999993</v>
      </c>
      <c r="AJ36">
        <v>0</v>
      </c>
      <c r="AK36">
        <v>16.272739999999999</v>
      </c>
      <c r="AL36">
        <v>0</v>
      </c>
      <c r="AM36">
        <v>0</v>
      </c>
      <c r="AN36">
        <v>0.49737999999999999</v>
      </c>
      <c r="AO36">
        <v>0</v>
      </c>
      <c r="AP36">
        <v>0.47161295999999997</v>
      </c>
      <c r="AQ36">
        <v>19.098039999999997</v>
      </c>
      <c r="AR36">
        <v>7.1128511999999988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32.218150446000365</v>
      </c>
      <c r="BB36">
        <f t="shared" si="0"/>
        <v>710.13555884394793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9.403801930000002</v>
      </c>
      <c r="L37">
        <v>392.36510000000004</v>
      </c>
      <c r="M37">
        <v>28.225600000000004</v>
      </c>
      <c r="N37">
        <v>36.243749999999991</v>
      </c>
      <c r="O37">
        <v>0</v>
      </c>
      <c r="P37">
        <v>31.897612499999997</v>
      </c>
      <c r="Q37">
        <v>6.6949313080000001</v>
      </c>
      <c r="R37">
        <v>13.005282680000001</v>
      </c>
      <c r="S37">
        <v>8.0964826799999994</v>
      </c>
      <c r="T37">
        <v>0</v>
      </c>
      <c r="U37">
        <v>25.695727199999997</v>
      </c>
      <c r="V37">
        <v>0</v>
      </c>
      <c r="W37">
        <v>0</v>
      </c>
      <c r="X37">
        <v>45.262887814748197</v>
      </c>
      <c r="Y37">
        <v>0</v>
      </c>
      <c r="Z37">
        <v>2.01070584</v>
      </c>
      <c r="AA37">
        <v>0</v>
      </c>
      <c r="AB37">
        <v>4.0446579159999994</v>
      </c>
      <c r="AC37">
        <v>2.9691613120000002</v>
      </c>
      <c r="AD37">
        <v>8.4088075343999993</v>
      </c>
      <c r="AE37">
        <v>1.1808732000000002</v>
      </c>
      <c r="AF37">
        <v>2.7224999999999997</v>
      </c>
      <c r="AG37">
        <v>13.401392159999999</v>
      </c>
      <c r="AH37">
        <v>28.70531248</v>
      </c>
      <c r="AI37">
        <v>0.78111280000000005</v>
      </c>
      <c r="AJ37">
        <v>0</v>
      </c>
      <c r="AK37">
        <v>16.272739999999999</v>
      </c>
      <c r="AL37">
        <v>0</v>
      </c>
      <c r="AM37">
        <v>0</v>
      </c>
      <c r="AN37">
        <v>0.49737999999999999</v>
      </c>
      <c r="AO37">
        <v>0</v>
      </c>
      <c r="AP37">
        <v>0.47161295999999997</v>
      </c>
      <c r="AQ37">
        <v>19.098039999999997</v>
      </c>
      <c r="AR37">
        <v>6.0967295999999989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30.745520858236468</v>
      </c>
      <c r="BB37">
        <f t="shared" si="0"/>
        <v>677.67662790491158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9.403801930000002</v>
      </c>
      <c r="L38">
        <v>392.36510000000004</v>
      </c>
      <c r="M38">
        <v>28.225600000000004</v>
      </c>
      <c r="N38">
        <v>36.243749999999991</v>
      </c>
      <c r="O38">
        <v>0</v>
      </c>
      <c r="P38">
        <v>31.897612499999997</v>
      </c>
      <c r="Q38">
        <v>6.6949313080000001</v>
      </c>
      <c r="R38">
        <v>13.005282680000001</v>
      </c>
      <c r="S38">
        <v>8.0964826799999994</v>
      </c>
      <c r="T38">
        <v>0</v>
      </c>
      <c r="U38">
        <v>25.695727199999997</v>
      </c>
      <c r="V38">
        <v>0</v>
      </c>
      <c r="W38">
        <v>0</v>
      </c>
      <c r="X38">
        <v>45.262887814748197</v>
      </c>
      <c r="Y38">
        <v>0</v>
      </c>
      <c r="Z38">
        <v>2.01070584</v>
      </c>
      <c r="AA38">
        <v>0</v>
      </c>
      <c r="AB38">
        <v>4.0446579159999994</v>
      </c>
      <c r="AC38">
        <v>2.9691613120000002</v>
      </c>
      <c r="AD38">
        <v>5.6058716895999998</v>
      </c>
      <c r="AE38">
        <v>1.1808732000000002</v>
      </c>
      <c r="AF38">
        <v>2.7224999999999997</v>
      </c>
      <c r="AG38">
        <v>13.401392159999999</v>
      </c>
      <c r="AH38">
        <v>21.528984360000003</v>
      </c>
      <c r="AI38">
        <v>0</v>
      </c>
      <c r="AJ38">
        <v>0</v>
      </c>
      <c r="AK38">
        <v>16.272739999999999</v>
      </c>
      <c r="AL38">
        <v>0</v>
      </c>
      <c r="AM38">
        <v>0</v>
      </c>
      <c r="AN38">
        <v>0.49737999999999999</v>
      </c>
      <c r="AO38">
        <v>0</v>
      </c>
      <c r="AP38">
        <v>0.47161295999999997</v>
      </c>
      <c r="AQ38">
        <v>14.323529999999998</v>
      </c>
      <c r="AR38">
        <v>6.0967295999999989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30.07130671814123</v>
      </c>
      <c r="BB38">
        <f t="shared" si="0"/>
        <v>662.81595528020682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9.403801930000002</v>
      </c>
      <c r="L39">
        <v>392.36510000000004</v>
      </c>
      <c r="M39">
        <v>28.225600000000004</v>
      </c>
      <c r="N39">
        <v>36.243749999999991</v>
      </c>
      <c r="O39">
        <v>0</v>
      </c>
      <c r="P39">
        <v>31.897612499999997</v>
      </c>
      <c r="Q39">
        <v>6.6949313080000001</v>
      </c>
      <c r="R39">
        <v>13.005282680000001</v>
      </c>
      <c r="S39">
        <v>8.0964826799999994</v>
      </c>
      <c r="T39">
        <v>0</v>
      </c>
      <c r="U39">
        <v>25.695727199999997</v>
      </c>
      <c r="V39">
        <v>0</v>
      </c>
      <c r="W39">
        <v>0</v>
      </c>
      <c r="X39">
        <v>45.262887814748197</v>
      </c>
      <c r="Y39">
        <v>0</v>
      </c>
      <c r="Z39">
        <v>2.01070584</v>
      </c>
      <c r="AA39">
        <v>0</v>
      </c>
      <c r="AB39">
        <v>4.0446579159999994</v>
      </c>
      <c r="AC39">
        <v>2.9691613120000002</v>
      </c>
      <c r="AD39">
        <v>2.7964513200000005</v>
      </c>
      <c r="AE39">
        <v>1.1808732000000002</v>
      </c>
      <c r="AF39">
        <v>2.7224999999999997</v>
      </c>
      <c r="AG39">
        <v>13.401392159999999</v>
      </c>
      <c r="AH39">
        <v>16.06683988</v>
      </c>
      <c r="AI39">
        <v>0</v>
      </c>
      <c r="AJ39">
        <v>0</v>
      </c>
      <c r="AK39">
        <v>16.272739999999999</v>
      </c>
      <c r="AL39">
        <v>0</v>
      </c>
      <c r="AM39">
        <v>0</v>
      </c>
      <c r="AN39">
        <v>0.49737999999999999</v>
      </c>
      <c r="AO39">
        <v>0</v>
      </c>
      <c r="AP39">
        <v>0.47161295999999997</v>
      </c>
      <c r="AQ39">
        <v>9.5490199999999987</v>
      </c>
      <c r="AR39">
        <v>6.0967295999999989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29.505107347271398</v>
      </c>
      <c r="BB39">
        <f t="shared" si="0"/>
        <v>650.33607980147667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9.403801930000002</v>
      </c>
      <c r="L40">
        <v>392.36510000000004</v>
      </c>
      <c r="M40">
        <v>28.225600000000004</v>
      </c>
      <c r="N40">
        <v>36.243749999999991</v>
      </c>
      <c r="O40">
        <v>0</v>
      </c>
      <c r="P40">
        <v>31.897612499999997</v>
      </c>
      <c r="Q40">
        <v>6.6949313080000001</v>
      </c>
      <c r="R40">
        <v>13.005282680000001</v>
      </c>
      <c r="S40">
        <v>8.0964826799999994</v>
      </c>
      <c r="T40">
        <v>0</v>
      </c>
      <c r="U40">
        <v>25.695727199999997</v>
      </c>
      <c r="V40">
        <v>0</v>
      </c>
      <c r="W40">
        <v>0</v>
      </c>
      <c r="X40">
        <v>45.262887814748197</v>
      </c>
      <c r="Y40">
        <v>0</v>
      </c>
      <c r="Z40">
        <v>0</v>
      </c>
      <c r="AA40">
        <v>0</v>
      </c>
      <c r="AB40">
        <v>4.0446579159999994</v>
      </c>
      <c r="AC40">
        <v>2.9691613120000002</v>
      </c>
      <c r="AD40">
        <v>2.7559230399999999</v>
      </c>
      <c r="AE40">
        <v>1.1808732000000002</v>
      </c>
      <c r="AF40">
        <v>2.7224999999999997</v>
      </c>
      <c r="AG40">
        <v>13.401392159999999</v>
      </c>
      <c r="AH40">
        <v>14.35265624</v>
      </c>
      <c r="AI40">
        <v>0</v>
      </c>
      <c r="AJ40">
        <v>0</v>
      </c>
      <c r="AK40">
        <v>16.272739999999999</v>
      </c>
      <c r="AL40">
        <v>0</v>
      </c>
      <c r="AM40">
        <v>0</v>
      </c>
      <c r="AN40">
        <v>0.49737999999999999</v>
      </c>
      <c r="AO40">
        <v>0</v>
      </c>
      <c r="AP40">
        <v>0.47161295999999997</v>
      </c>
      <c r="AQ40">
        <v>4.7745099999999994</v>
      </c>
      <c r="AR40">
        <v>6.0967295999999989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29.134474261576155</v>
      </c>
      <c r="BB40">
        <f t="shared" si="0"/>
        <v>642.16678512717181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9.403801930000002</v>
      </c>
      <c r="L41">
        <v>392.36510000000004</v>
      </c>
      <c r="M41">
        <v>28.225600000000004</v>
      </c>
      <c r="N41">
        <v>36.243749999999991</v>
      </c>
      <c r="O41">
        <v>0</v>
      </c>
      <c r="P41">
        <v>31.897612499999997</v>
      </c>
      <c r="Q41">
        <v>6.6949313080000001</v>
      </c>
      <c r="R41">
        <v>13.005282680000001</v>
      </c>
      <c r="S41">
        <v>8.0964826799999994</v>
      </c>
      <c r="T41">
        <v>0</v>
      </c>
      <c r="U41">
        <v>25.695727199999997</v>
      </c>
      <c r="V41">
        <v>0</v>
      </c>
      <c r="W41">
        <v>0</v>
      </c>
      <c r="X41">
        <v>45.262887814748197</v>
      </c>
      <c r="Y41">
        <v>0</v>
      </c>
      <c r="Z41">
        <v>0</v>
      </c>
      <c r="AA41">
        <v>0</v>
      </c>
      <c r="AB41">
        <v>4.0446579159999994</v>
      </c>
      <c r="AC41">
        <v>2.8519575760000002</v>
      </c>
      <c r="AD41">
        <v>0</v>
      </c>
      <c r="AE41">
        <v>1.1808732000000002</v>
      </c>
      <c r="AF41">
        <v>2.7224999999999997</v>
      </c>
      <c r="AG41">
        <v>13.401392159999999</v>
      </c>
      <c r="AH41">
        <v>7.17632812</v>
      </c>
      <c r="AI41">
        <v>0</v>
      </c>
      <c r="AJ41">
        <v>0</v>
      </c>
      <c r="AK41">
        <v>16.272739999999999</v>
      </c>
      <c r="AL41">
        <v>0</v>
      </c>
      <c r="AM41">
        <v>0</v>
      </c>
      <c r="AN41">
        <v>0.49737999999999999</v>
      </c>
      <c r="AO41">
        <v>0</v>
      </c>
      <c r="AP41">
        <v>0.55021511999999995</v>
      </c>
      <c r="AQ41">
        <v>0.9085099999999996</v>
      </c>
      <c r="AR41">
        <v>6.0967295999999989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28.533955211176153</v>
      </c>
      <c r="BB41">
        <f t="shared" si="0"/>
        <v>628.9304514415719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9.403801930000002</v>
      </c>
      <c r="L42">
        <v>392.36510000000004</v>
      </c>
      <c r="M42">
        <v>28.225600000000004</v>
      </c>
      <c r="N42">
        <v>36.243749999999991</v>
      </c>
      <c r="O42">
        <v>0</v>
      </c>
      <c r="P42">
        <v>31.897612499999997</v>
      </c>
      <c r="Q42">
        <v>6.6949313080000001</v>
      </c>
      <c r="R42">
        <v>13.005282680000001</v>
      </c>
      <c r="S42">
        <v>8.0964826799999994</v>
      </c>
      <c r="T42">
        <v>0</v>
      </c>
      <c r="U42">
        <v>25.695727199999997</v>
      </c>
      <c r="V42">
        <v>0</v>
      </c>
      <c r="W42">
        <v>0</v>
      </c>
      <c r="X42">
        <v>45.262887814748197</v>
      </c>
      <c r="Y42">
        <v>0</v>
      </c>
      <c r="Z42">
        <v>0</v>
      </c>
      <c r="AA42">
        <v>0</v>
      </c>
      <c r="AB42">
        <v>4.0078511199999998</v>
      </c>
      <c r="AC42">
        <v>0</v>
      </c>
      <c r="AD42">
        <v>0</v>
      </c>
      <c r="AE42">
        <v>1.1808732000000002</v>
      </c>
      <c r="AF42">
        <v>2.7224999999999997</v>
      </c>
      <c r="AG42">
        <v>13.401392159999999</v>
      </c>
      <c r="AH42">
        <v>0</v>
      </c>
      <c r="AI42">
        <v>0</v>
      </c>
      <c r="AJ42">
        <v>0</v>
      </c>
      <c r="AK42">
        <v>16.272739999999999</v>
      </c>
      <c r="AL42">
        <v>0</v>
      </c>
      <c r="AM42">
        <v>0</v>
      </c>
      <c r="AN42">
        <v>0.49737999999999999</v>
      </c>
      <c r="AO42">
        <v>0</v>
      </c>
      <c r="AP42">
        <v>0.62881727999999992</v>
      </c>
      <c r="AQ42">
        <v>0</v>
      </c>
      <c r="AR42">
        <v>6.0967295999999989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28.061112401106314</v>
      </c>
      <c r="BB42">
        <f t="shared" si="0"/>
        <v>618.5082939196418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9.403801930000002</v>
      </c>
      <c r="L43">
        <v>392.36510000000004</v>
      </c>
      <c r="M43">
        <v>28.225600000000004</v>
      </c>
      <c r="N43">
        <v>36.243749999999991</v>
      </c>
      <c r="O43">
        <v>0</v>
      </c>
      <c r="P43">
        <v>27.6867825</v>
      </c>
      <c r="Q43">
        <v>6.6949313080000001</v>
      </c>
      <c r="R43">
        <v>13.005282680000001</v>
      </c>
      <c r="S43">
        <v>8.0964826799999994</v>
      </c>
      <c r="T43">
        <v>0</v>
      </c>
      <c r="U43">
        <v>25.695727199999997</v>
      </c>
      <c r="V43">
        <v>0</v>
      </c>
      <c r="W43">
        <v>0</v>
      </c>
      <c r="X43">
        <v>45.262887814748197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2.7224999999999997</v>
      </c>
      <c r="AG43">
        <v>13.401392159999999</v>
      </c>
      <c r="AH43">
        <v>0</v>
      </c>
      <c r="AI43">
        <v>0</v>
      </c>
      <c r="AJ43">
        <v>0</v>
      </c>
      <c r="AK43">
        <v>16.272739999999999</v>
      </c>
      <c r="AL43">
        <v>0</v>
      </c>
      <c r="AM43">
        <v>0</v>
      </c>
      <c r="AN43">
        <v>0.49737999999999999</v>
      </c>
      <c r="AO43">
        <v>0</v>
      </c>
      <c r="AP43">
        <v>2.0043550800000003</v>
      </c>
      <c r="AQ43">
        <v>0</v>
      </c>
      <c r="AR43">
        <v>6.0967295999999989</v>
      </c>
      <c r="AS43">
        <v>4.8699468479999997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27.764119876706317</v>
      </c>
      <c r="BB43">
        <f t="shared" si="0"/>
        <v>611.96214312404175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9.403801930000002</v>
      </c>
      <c r="L44">
        <v>392.36510000000004</v>
      </c>
      <c r="M44">
        <v>28.225600000000004</v>
      </c>
      <c r="N44">
        <v>36.243749999999991</v>
      </c>
      <c r="O44">
        <v>0</v>
      </c>
      <c r="P44">
        <v>27.6867825</v>
      </c>
      <c r="Q44">
        <v>6.6949313080000001</v>
      </c>
      <c r="R44">
        <v>13.005282680000001</v>
      </c>
      <c r="S44">
        <v>8.0964826799999994</v>
      </c>
      <c r="T44">
        <v>0</v>
      </c>
      <c r="U44">
        <v>25.695727199999997</v>
      </c>
      <c r="V44">
        <v>0</v>
      </c>
      <c r="W44">
        <v>0</v>
      </c>
      <c r="X44">
        <v>45.262887814748197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2.7224999999999997</v>
      </c>
      <c r="AG44">
        <v>13.401392159999999</v>
      </c>
      <c r="AH44">
        <v>0</v>
      </c>
      <c r="AI44">
        <v>0</v>
      </c>
      <c r="AJ44">
        <v>0</v>
      </c>
      <c r="AK44">
        <v>16.272739999999999</v>
      </c>
      <c r="AL44">
        <v>0</v>
      </c>
      <c r="AM44">
        <v>0</v>
      </c>
      <c r="AN44">
        <v>0.49737999999999999</v>
      </c>
      <c r="AO44">
        <v>0</v>
      </c>
      <c r="AP44">
        <v>2.0043550800000003</v>
      </c>
      <c r="AQ44">
        <v>0</v>
      </c>
      <c r="AR44">
        <v>7.1128511999999988</v>
      </c>
      <c r="AS44">
        <v>4.9524883199999987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27.811801812306317</v>
      </c>
      <c r="BB44">
        <f t="shared" si="0"/>
        <v>613.01312426044183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9.403801930000002</v>
      </c>
      <c r="L45">
        <v>392.36510000000004</v>
      </c>
      <c r="M45">
        <v>28.225600000000004</v>
      </c>
      <c r="N45">
        <v>36.243749999999991</v>
      </c>
      <c r="O45">
        <v>0</v>
      </c>
      <c r="P45">
        <v>27.496950000000005</v>
      </c>
      <c r="Q45">
        <v>6.6949313080000001</v>
      </c>
      <c r="R45">
        <v>13.005282680000001</v>
      </c>
      <c r="S45">
        <v>8.0964826799999994</v>
      </c>
      <c r="T45">
        <v>0</v>
      </c>
      <c r="U45">
        <v>25.695727199999997</v>
      </c>
      <c r="V45">
        <v>0</v>
      </c>
      <c r="W45">
        <v>0</v>
      </c>
      <c r="X45">
        <v>45.262887814748197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2.7224999999999997</v>
      </c>
      <c r="AG45">
        <v>13.401392159999999</v>
      </c>
      <c r="AH45">
        <v>0</v>
      </c>
      <c r="AI45">
        <v>0</v>
      </c>
      <c r="AJ45">
        <v>0</v>
      </c>
      <c r="AK45">
        <v>16.272739999999999</v>
      </c>
      <c r="AL45">
        <v>0</v>
      </c>
      <c r="AM45">
        <v>0</v>
      </c>
      <c r="AN45">
        <v>0.49737999999999999</v>
      </c>
      <c r="AO45">
        <v>0</v>
      </c>
      <c r="AP45">
        <v>2.0043550800000003</v>
      </c>
      <c r="AQ45">
        <v>0</v>
      </c>
      <c r="AR45">
        <v>12.193459199999998</v>
      </c>
      <c r="AS45">
        <v>7.5112739519999998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28.135112867906322</v>
      </c>
      <c r="BB45">
        <f t="shared" si="0"/>
        <v>620.1393743368418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9.403801930000002</v>
      </c>
      <c r="L46">
        <v>392.36510000000004</v>
      </c>
      <c r="M46">
        <v>28.225600000000004</v>
      </c>
      <c r="N46">
        <v>36.243749999999991</v>
      </c>
      <c r="O46">
        <v>0</v>
      </c>
      <c r="P46">
        <v>27.496950000000005</v>
      </c>
      <c r="Q46">
        <v>6.6949313080000001</v>
      </c>
      <c r="R46">
        <v>13.005282680000001</v>
      </c>
      <c r="S46">
        <v>8.0964826799999994</v>
      </c>
      <c r="T46">
        <v>0</v>
      </c>
      <c r="U46">
        <v>25.695727199999997</v>
      </c>
      <c r="V46">
        <v>0</v>
      </c>
      <c r="W46">
        <v>0</v>
      </c>
      <c r="X46">
        <v>45.262887814748197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2.7224999999999997</v>
      </c>
      <c r="AG46">
        <v>13.401392159999999</v>
      </c>
      <c r="AH46">
        <v>0</v>
      </c>
      <c r="AI46">
        <v>0</v>
      </c>
      <c r="AJ46">
        <v>0</v>
      </c>
      <c r="AK46">
        <v>16.272739999999999</v>
      </c>
      <c r="AL46">
        <v>0</v>
      </c>
      <c r="AM46">
        <v>0</v>
      </c>
      <c r="AN46">
        <v>0.49737999999999999</v>
      </c>
      <c r="AO46">
        <v>0</v>
      </c>
      <c r="AP46">
        <v>2.0043550800000003</v>
      </c>
      <c r="AQ46">
        <v>0</v>
      </c>
      <c r="AR46">
        <v>12.193459199999998</v>
      </c>
      <c r="AS46">
        <v>7.5112739519999998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28.135112867906322</v>
      </c>
      <c r="BB46">
        <f t="shared" si="0"/>
        <v>620.1393743368418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9.403801930000002</v>
      </c>
      <c r="L47">
        <v>392.36510000000004</v>
      </c>
      <c r="M47">
        <v>28.225600000000004</v>
      </c>
      <c r="N47">
        <v>36.243749999999991</v>
      </c>
      <c r="O47">
        <v>0</v>
      </c>
      <c r="P47">
        <v>27.496950000000005</v>
      </c>
      <c r="Q47">
        <v>6.6949313080000001</v>
      </c>
      <c r="R47">
        <v>13.005282680000001</v>
      </c>
      <c r="S47">
        <v>8.0964826799999994</v>
      </c>
      <c r="T47">
        <v>0</v>
      </c>
      <c r="U47">
        <v>25.695727199999997</v>
      </c>
      <c r="V47">
        <v>0</v>
      </c>
      <c r="W47">
        <v>0</v>
      </c>
      <c r="X47">
        <v>45.262887814748197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1.9662499999999998</v>
      </c>
      <c r="AG47">
        <v>13.401392159999999</v>
      </c>
      <c r="AH47">
        <v>0</v>
      </c>
      <c r="AI47">
        <v>0</v>
      </c>
      <c r="AJ47">
        <v>0</v>
      </c>
      <c r="AK47">
        <v>16.272739999999999</v>
      </c>
      <c r="AL47">
        <v>0</v>
      </c>
      <c r="AM47">
        <v>0</v>
      </c>
      <c r="AN47">
        <v>0.49737999999999999</v>
      </c>
      <c r="AO47">
        <v>0</v>
      </c>
      <c r="AP47">
        <v>2.0043550800000003</v>
      </c>
      <c r="AQ47">
        <v>0</v>
      </c>
      <c r="AR47">
        <v>12.193459199999998</v>
      </c>
      <c r="AS47">
        <v>7.5112739519999998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28.102291617906324</v>
      </c>
      <c r="BB47">
        <f t="shared" si="0"/>
        <v>619.41594558684176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9.403801930000002</v>
      </c>
      <c r="L48">
        <v>392.36510000000004</v>
      </c>
      <c r="M48">
        <v>28.225600000000004</v>
      </c>
      <c r="N48">
        <v>36.243749999999991</v>
      </c>
      <c r="O48">
        <v>0</v>
      </c>
      <c r="P48">
        <v>27.496950000000005</v>
      </c>
      <c r="Q48">
        <v>6.6949313080000001</v>
      </c>
      <c r="R48">
        <v>13.005282680000001</v>
      </c>
      <c r="S48">
        <v>8.0964826799999994</v>
      </c>
      <c r="T48">
        <v>0</v>
      </c>
      <c r="U48">
        <v>25.695727199999997</v>
      </c>
      <c r="V48">
        <v>0</v>
      </c>
      <c r="W48">
        <v>0</v>
      </c>
      <c r="X48">
        <v>45.262887814748197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1.9662499999999998</v>
      </c>
      <c r="AG48">
        <v>13.401392159999999</v>
      </c>
      <c r="AH48">
        <v>0</v>
      </c>
      <c r="AI48">
        <v>0</v>
      </c>
      <c r="AJ48">
        <v>0</v>
      </c>
      <c r="AK48">
        <v>16.272739999999999</v>
      </c>
      <c r="AL48">
        <v>0</v>
      </c>
      <c r="AM48">
        <v>0</v>
      </c>
      <c r="AN48">
        <v>0.49737999999999999</v>
      </c>
      <c r="AO48">
        <v>0</v>
      </c>
      <c r="AP48">
        <v>2.0043550800000003</v>
      </c>
      <c r="AQ48">
        <v>0</v>
      </c>
      <c r="AR48">
        <v>7.4515584000000015</v>
      </c>
      <c r="AS48">
        <v>7.5112739519999998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27.896492939106327</v>
      </c>
      <c r="BB48">
        <f t="shared" si="0"/>
        <v>614.87984346564167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9.403801930000002</v>
      </c>
      <c r="L49">
        <v>392.36510000000004</v>
      </c>
      <c r="M49">
        <v>28.225600000000004</v>
      </c>
      <c r="N49">
        <v>36.243749999999991</v>
      </c>
      <c r="O49">
        <v>0</v>
      </c>
      <c r="P49">
        <v>27.496950000000005</v>
      </c>
      <c r="Q49">
        <v>6.6949313080000001</v>
      </c>
      <c r="R49">
        <v>13.005282680000001</v>
      </c>
      <c r="S49">
        <v>8.0964826799999994</v>
      </c>
      <c r="T49">
        <v>0</v>
      </c>
      <c r="U49">
        <v>25.695727199999997</v>
      </c>
      <c r="V49">
        <v>0</v>
      </c>
      <c r="W49">
        <v>0</v>
      </c>
      <c r="X49">
        <v>45.262887814748197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1.9662499999999998</v>
      </c>
      <c r="AG49">
        <v>13.401392159999999</v>
      </c>
      <c r="AH49">
        <v>0</v>
      </c>
      <c r="AI49">
        <v>0</v>
      </c>
      <c r="AJ49">
        <v>0</v>
      </c>
      <c r="AK49">
        <v>16.272739999999999</v>
      </c>
      <c r="AL49">
        <v>0</v>
      </c>
      <c r="AM49">
        <v>0</v>
      </c>
      <c r="AN49">
        <v>0.49737999999999999</v>
      </c>
      <c r="AO49">
        <v>0</v>
      </c>
      <c r="AP49">
        <v>0.82532267999999998</v>
      </c>
      <c r="AQ49">
        <v>0</v>
      </c>
      <c r="AR49">
        <v>6.0967295999999989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27.671889567906323</v>
      </c>
      <c r="BB49">
        <f t="shared" si="0"/>
        <v>609.9292585328418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9.403801930000002</v>
      </c>
      <c r="L50">
        <v>361.82616400000001</v>
      </c>
      <c r="M50">
        <v>28.225600000000004</v>
      </c>
      <c r="N50">
        <v>36.243749999999991</v>
      </c>
      <c r="O50">
        <v>0</v>
      </c>
      <c r="P50">
        <v>27.496950000000005</v>
      </c>
      <c r="Q50">
        <v>6.6949313080000001</v>
      </c>
      <c r="R50">
        <v>13.005282680000001</v>
      </c>
      <c r="S50">
        <v>8.0964826799999994</v>
      </c>
      <c r="T50">
        <v>0</v>
      </c>
      <c r="U50">
        <v>25.695727199999997</v>
      </c>
      <c r="V50">
        <v>0</v>
      </c>
      <c r="W50">
        <v>0</v>
      </c>
      <c r="X50">
        <v>45.262887814748197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1.9662499999999998</v>
      </c>
      <c r="AG50">
        <v>13.401392159999999</v>
      </c>
      <c r="AH50">
        <v>0</v>
      </c>
      <c r="AI50">
        <v>0</v>
      </c>
      <c r="AJ50">
        <v>0</v>
      </c>
      <c r="AK50">
        <v>16.272739999999999</v>
      </c>
      <c r="AL50">
        <v>0</v>
      </c>
      <c r="AM50">
        <v>0</v>
      </c>
      <c r="AN50">
        <v>0.49737999999999999</v>
      </c>
      <c r="AO50">
        <v>0</v>
      </c>
      <c r="AP50">
        <v>0.82532267999999998</v>
      </c>
      <c r="AQ50">
        <v>0</v>
      </c>
      <c r="AR50">
        <v>6.0967295999999989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26.346499745506282</v>
      </c>
      <c r="BB50">
        <f t="shared" si="0"/>
        <v>580.71571235524175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9.4042567699999999</v>
      </c>
      <c r="L51">
        <v>393.25080000000003</v>
      </c>
      <c r="M51">
        <v>28.225600000000004</v>
      </c>
      <c r="N51">
        <v>36.243749999999991</v>
      </c>
      <c r="O51">
        <v>0</v>
      </c>
      <c r="P51">
        <v>27.496950000000005</v>
      </c>
      <c r="Q51">
        <v>6.6949313080000001</v>
      </c>
      <c r="R51">
        <v>13.005282680000001</v>
      </c>
      <c r="S51">
        <v>8.0964826799999994</v>
      </c>
      <c r="T51">
        <v>0</v>
      </c>
      <c r="U51">
        <v>25.695727199999997</v>
      </c>
      <c r="V51">
        <v>0</v>
      </c>
      <c r="W51">
        <v>0</v>
      </c>
      <c r="X51">
        <v>45.262887814748197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1.9662499999999998</v>
      </c>
      <c r="AG51">
        <v>13.401392159999999</v>
      </c>
      <c r="AH51">
        <v>0</v>
      </c>
      <c r="AI51">
        <v>0</v>
      </c>
      <c r="AJ51">
        <v>0</v>
      </c>
      <c r="AK51">
        <v>16.272739999999999</v>
      </c>
      <c r="AL51">
        <v>0</v>
      </c>
      <c r="AM51">
        <v>0</v>
      </c>
      <c r="AN51">
        <v>0.49737999999999999</v>
      </c>
      <c r="AO51">
        <v>0</v>
      </c>
      <c r="AP51">
        <v>0.82532267999999998</v>
      </c>
      <c r="AQ51">
        <v>0</v>
      </c>
      <c r="AR51">
        <v>6.0967295999999989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27.710348689606317</v>
      </c>
      <c r="BB51">
        <f t="shared" si="0"/>
        <v>610.77695425114177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9.4042567699999999</v>
      </c>
      <c r="L52">
        <v>393.25080000000003</v>
      </c>
      <c r="M52">
        <v>28.225600000000004</v>
      </c>
      <c r="N52">
        <v>36.243749999999991</v>
      </c>
      <c r="O52">
        <v>0</v>
      </c>
      <c r="P52">
        <v>27.496950000000005</v>
      </c>
      <c r="Q52">
        <v>6.6949313080000001</v>
      </c>
      <c r="R52">
        <v>13.005282680000001</v>
      </c>
      <c r="S52">
        <v>8.0964826799999994</v>
      </c>
      <c r="T52">
        <v>0</v>
      </c>
      <c r="U52">
        <v>25.695727199999997</v>
      </c>
      <c r="V52">
        <v>0</v>
      </c>
      <c r="W52">
        <v>0</v>
      </c>
      <c r="X52">
        <v>45.262887814748197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1.9662499999999998</v>
      </c>
      <c r="AG52">
        <v>13.401392159999999</v>
      </c>
      <c r="AH52">
        <v>0</v>
      </c>
      <c r="AI52">
        <v>0</v>
      </c>
      <c r="AJ52">
        <v>0</v>
      </c>
      <c r="AK52">
        <v>16.272739999999999</v>
      </c>
      <c r="AL52">
        <v>0</v>
      </c>
      <c r="AM52">
        <v>0</v>
      </c>
      <c r="AN52">
        <v>0.49737999999999999</v>
      </c>
      <c r="AO52">
        <v>0</v>
      </c>
      <c r="AP52">
        <v>0.82532267999999998</v>
      </c>
      <c r="AQ52">
        <v>0</v>
      </c>
      <c r="AR52">
        <v>6.0967295999999989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27.710348689606317</v>
      </c>
      <c r="BB52">
        <f t="shared" si="0"/>
        <v>610.77695425114177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9.4042567699999999</v>
      </c>
      <c r="L53">
        <v>393.25080000000003</v>
      </c>
      <c r="M53">
        <v>28.225600000000004</v>
      </c>
      <c r="N53">
        <v>36.243749999999991</v>
      </c>
      <c r="O53">
        <v>0</v>
      </c>
      <c r="P53">
        <v>27.496950000000005</v>
      </c>
      <c r="Q53">
        <v>6.6949313080000001</v>
      </c>
      <c r="R53">
        <v>13.005282680000001</v>
      </c>
      <c r="S53">
        <v>8.0964826799999994</v>
      </c>
      <c r="T53">
        <v>0</v>
      </c>
      <c r="U53">
        <v>25.695727199999997</v>
      </c>
      <c r="V53">
        <v>0</v>
      </c>
      <c r="W53">
        <v>0</v>
      </c>
      <c r="X53">
        <v>45.262887814748197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1.9662499999999998</v>
      </c>
      <c r="AG53">
        <v>13.401392159999999</v>
      </c>
      <c r="AH53">
        <v>0</v>
      </c>
      <c r="AI53">
        <v>0</v>
      </c>
      <c r="AJ53">
        <v>0</v>
      </c>
      <c r="AK53">
        <v>16.272739999999999</v>
      </c>
      <c r="AL53">
        <v>0</v>
      </c>
      <c r="AM53">
        <v>0</v>
      </c>
      <c r="AN53">
        <v>0.49737999999999999</v>
      </c>
      <c r="AO53">
        <v>0</v>
      </c>
      <c r="AP53">
        <v>0.82532267999999998</v>
      </c>
      <c r="AQ53">
        <v>0</v>
      </c>
      <c r="AR53">
        <v>6.0967295999999989</v>
      </c>
      <c r="AS53">
        <v>4.8699468479999997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27.710348689606317</v>
      </c>
      <c r="BB53">
        <f t="shared" si="0"/>
        <v>610.77695425114177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9.4042567699999999</v>
      </c>
      <c r="L54">
        <v>361.41874200000001</v>
      </c>
      <c r="M54">
        <v>28.225600000000004</v>
      </c>
      <c r="N54">
        <v>36.243749999999991</v>
      </c>
      <c r="O54">
        <v>0</v>
      </c>
      <c r="P54">
        <v>27.496950000000005</v>
      </c>
      <c r="Q54">
        <v>5.5567033079999995</v>
      </c>
      <c r="R54">
        <v>10.824824400000001</v>
      </c>
      <c r="S54">
        <v>6.8836715999999996</v>
      </c>
      <c r="T54">
        <v>0</v>
      </c>
      <c r="U54">
        <v>25.695727199999997</v>
      </c>
      <c r="V54">
        <v>0</v>
      </c>
      <c r="W54">
        <v>0</v>
      </c>
      <c r="X54">
        <v>45.262887814748197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1.9662499999999998</v>
      </c>
      <c r="AG54">
        <v>13.401392159999999</v>
      </c>
      <c r="AH54">
        <v>0</v>
      </c>
      <c r="AI54">
        <v>0</v>
      </c>
      <c r="AJ54">
        <v>0</v>
      </c>
      <c r="AK54">
        <v>16.272739999999999</v>
      </c>
      <c r="AL54">
        <v>0</v>
      </c>
      <c r="AM54">
        <v>0</v>
      </c>
      <c r="AN54">
        <v>0.49737999999999999</v>
      </c>
      <c r="AO54">
        <v>0</v>
      </c>
      <c r="AP54">
        <v>0.82532267999999998</v>
      </c>
      <c r="AQ54">
        <v>0</v>
      </c>
      <c r="AR54">
        <v>6.0967295999999989</v>
      </c>
      <c r="AS54">
        <v>4.8699468479999997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26.132170595606237</v>
      </c>
      <c r="BB54">
        <f t="shared" si="0"/>
        <v>575.99157698514205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9.4042567699999999</v>
      </c>
      <c r="L55">
        <v>333.07634200000001</v>
      </c>
      <c r="M55">
        <v>28.225600000000004</v>
      </c>
      <c r="N55">
        <v>36.243749999999991</v>
      </c>
      <c r="O55">
        <v>0</v>
      </c>
      <c r="P55">
        <v>27.496950000000005</v>
      </c>
      <c r="Q55">
        <v>5.5567033079999995</v>
      </c>
      <c r="R55">
        <v>10.824824400000001</v>
      </c>
      <c r="S55">
        <v>6.8836715999999996</v>
      </c>
      <c r="T55">
        <v>0</v>
      </c>
      <c r="U55">
        <v>25.695727199999997</v>
      </c>
      <c r="V55">
        <v>0</v>
      </c>
      <c r="W55">
        <v>0</v>
      </c>
      <c r="X55">
        <v>45.262887814748197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1.9662499999999998</v>
      </c>
      <c r="AG55">
        <v>13.401392159999999</v>
      </c>
      <c r="AH55">
        <v>0</v>
      </c>
      <c r="AI55">
        <v>0</v>
      </c>
      <c r="AJ55">
        <v>0</v>
      </c>
      <c r="AK55">
        <v>16.272739999999999</v>
      </c>
      <c r="AL55">
        <v>0</v>
      </c>
      <c r="AM55">
        <v>0</v>
      </c>
      <c r="AN55">
        <v>0.49737999999999999</v>
      </c>
      <c r="AO55">
        <v>0</v>
      </c>
      <c r="AP55">
        <v>0.82532267999999998</v>
      </c>
      <c r="AQ55">
        <v>0</v>
      </c>
      <c r="AR55">
        <v>7.4515584000000015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24.960909882806302</v>
      </c>
      <c r="BB55">
        <f t="shared" si="0"/>
        <v>550.17526649794195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8.1917629299999994</v>
      </c>
      <c r="L56">
        <v>284.362842</v>
      </c>
      <c r="M56">
        <v>28.225600000000004</v>
      </c>
      <c r="N56">
        <v>36.243749999999991</v>
      </c>
      <c r="O56">
        <v>0</v>
      </c>
      <c r="P56">
        <v>27.496950000000005</v>
      </c>
      <c r="Q56">
        <v>5.5567033079999995</v>
      </c>
      <c r="R56">
        <v>10.824824400000001</v>
      </c>
      <c r="S56">
        <v>6.8806035999999997</v>
      </c>
      <c r="T56">
        <v>0</v>
      </c>
      <c r="U56">
        <v>25.695727199999997</v>
      </c>
      <c r="V56">
        <v>0</v>
      </c>
      <c r="W56">
        <v>0</v>
      </c>
      <c r="X56">
        <v>45.262887814748197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1.9662499999999998</v>
      </c>
      <c r="AG56">
        <v>13.401392159999999</v>
      </c>
      <c r="AH56">
        <v>0</v>
      </c>
      <c r="AI56">
        <v>0</v>
      </c>
      <c r="AJ56">
        <v>0</v>
      </c>
      <c r="AK56">
        <v>16.272739999999999</v>
      </c>
      <c r="AL56">
        <v>0</v>
      </c>
      <c r="AM56">
        <v>0</v>
      </c>
      <c r="AN56">
        <v>0.49737999999999999</v>
      </c>
      <c r="AO56">
        <v>0</v>
      </c>
      <c r="AP56">
        <v>0.82532267999999998</v>
      </c>
      <c r="AQ56">
        <v>0</v>
      </c>
      <c r="AR56">
        <v>7.4515584000000015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22.793988597306257</v>
      </c>
      <c r="BB56">
        <f t="shared" si="0"/>
        <v>502.41312594344191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8.3078019300000001</v>
      </c>
      <c r="L57">
        <v>296.76264200000003</v>
      </c>
      <c r="M57">
        <v>28.225600000000004</v>
      </c>
      <c r="N57">
        <v>36.243749999999991</v>
      </c>
      <c r="O57">
        <v>0</v>
      </c>
      <c r="P57">
        <v>27.496950000000005</v>
      </c>
      <c r="Q57">
        <v>5.5567033079999995</v>
      </c>
      <c r="R57">
        <v>10.824824400000001</v>
      </c>
      <c r="S57">
        <v>6.8806035999999997</v>
      </c>
      <c r="T57">
        <v>0</v>
      </c>
      <c r="U57">
        <v>25.695727199999997</v>
      </c>
      <c r="V57">
        <v>0</v>
      </c>
      <c r="W57">
        <v>0</v>
      </c>
      <c r="X57">
        <v>45.262887814748197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1.9662499999999998</v>
      </c>
      <c r="AG57">
        <v>13.401392159999999</v>
      </c>
      <c r="AH57">
        <v>0</v>
      </c>
      <c r="AI57">
        <v>0</v>
      </c>
      <c r="AJ57">
        <v>0</v>
      </c>
      <c r="AK57">
        <v>16.272739999999999</v>
      </c>
      <c r="AL57">
        <v>0</v>
      </c>
      <c r="AM57">
        <v>0</v>
      </c>
      <c r="AN57">
        <v>0.49737999999999999</v>
      </c>
      <c r="AO57">
        <v>0</v>
      </c>
      <c r="AP57">
        <v>0.82532267999999998</v>
      </c>
      <c r="AQ57">
        <v>0</v>
      </c>
      <c r="AR57">
        <v>7.4515584000000015</v>
      </c>
      <c r="AS57">
        <v>4.8699468479999997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23.337176009906312</v>
      </c>
      <c r="BB57">
        <f t="shared" si="0"/>
        <v>514.38577753084189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8.3078019300000001</v>
      </c>
      <c r="L58">
        <v>325.99074199999995</v>
      </c>
      <c r="M58">
        <v>28.225600000000004</v>
      </c>
      <c r="N58">
        <v>36.243749999999991</v>
      </c>
      <c r="O58">
        <v>0</v>
      </c>
      <c r="P58">
        <v>27.496950000000005</v>
      </c>
      <c r="Q58">
        <v>5.5567033079999995</v>
      </c>
      <c r="R58">
        <v>10.824824400000001</v>
      </c>
      <c r="S58">
        <v>6.8836715999999996</v>
      </c>
      <c r="T58">
        <v>0</v>
      </c>
      <c r="U58">
        <v>25.695727199999997</v>
      </c>
      <c r="V58">
        <v>0</v>
      </c>
      <c r="W58">
        <v>0</v>
      </c>
      <c r="X58">
        <v>45.262887814748197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1.9662499999999998</v>
      </c>
      <c r="AG58">
        <v>13.401392159999999</v>
      </c>
      <c r="AH58">
        <v>0</v>
      </c>
      <c r="AI58">
        <v>0</v>
      </c>
      <c r="AJ58">
        <v>0</v>
      </c>
      <c r="AK58">
        <v>16.272739999999999</v>
      </c>
      <c r="AL58">
        <v>0</v>
      </c>
      <c r="AM58">
        <v>0</v>
      </c>
      <c r="AN58">
        <v>0.49737999999999999</v>
      </c>
      <c r="AO58">
        <v>0</v>
      </c>
      <c r="AP58">
        <v>0.82532267999999998</v>
      </c>
      <c r="AQ58">
        <v>0</v>
      </c>
      <c r="AR58">
        <v>7.4515584000000015</v>
      </c>
      <c r="AS58">
        <v>4.8699468479999997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24.605808701106245</v>
      </c>
      <c r="BB58">
        <f t="shared" si="0"/>
        <v>542.34831283964184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8.3064031600000003</v>
      </c>
      <c r="L59">
        <v>334.84774199999998</v>
      </c>
      <c r="M59">
        <v>28.225600000000004</v>
      </c>
      <c r="N59">
        <v>36.243749999999991</v>
      </c>
      <c r="O59">
        <v>0</v>
      </c>
      <c r="P59">
        <v>27.685601320000007</v>
      </c>
      <c r="Q59">
        <v>5.5567033079999995</v>
      </c>
      <c r="R59">
        <v>10.824824400000001</v>
      </c>
      <c r="S59">
        <v>6.8836715999999996</v>
      </c>
      <c r="T59">
        <v>0</v>
      </c>
      <c r="U59">
        <v>25.695727199999997</v>
      </c>
      <c r="V59">
        <v>0</v>
      </c>
      <c r="W59">
        <v>0</v>
      </c>
      <c r="X59">
        <v>45.262887814748197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4.3298683999999996</v>
      </c>
      <c r="AF59">
        <v>1.9662499999999998</v>
      </c>
      <c r="AG59">
        <v>13.401392159999999</v>
      </c>
      <c r="AH59">
        <v>0</v>
      </c>
      <c r="AI59">
        <v>0</v>
      </c>
      <c r="AJ59">
        <v>0</v>
      </c>
      <c r="AK59">
        <v>16.272739999999999</v>
      </c>
      <c r="AL59">
        <v>0</v>
      </c>
      <c r="AM59">
        <v>0</v>
      </c>
      <c r="AN59">
        <v>0.49737999999999999</v>
      </c>
      <c r="AO59">
        <v>0</v>
      </c>
      <c r="AP59">
        <v>1.0218280799999999</v>
      </c>
      <c r="AQ59">
        <v>0</v>
      </c>
      <c r="AR59">
        <v>7.4515584000000015</v>
      </c>
      <c r="AS59">
        <v>4.8699468479999997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25.143524002006245</v>
      </c>
      <c r="BB59">
        <f t="shared" si="0"/>
        <v>554.20035068874199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9.0714111600000003</v>
      </c>
      <c r="L60">
        <v>339.27624200000002</v>
      </c>
      <c r="M60">
        <v>28.225600000000004</v>
      </c>
      <c r="N60">
        <v>36.243749999999991</v>
      </c>
      <c r="O60">
        <v>0</v>
      </c>
      <c r="P60">
        <v>27.685601320000007</v>
      </c>
      <c r="Q60">
        <v>5.5567033079999995</v>
      </c>
      <c r="R60">
        <v>10.824824400000001</v>
      </c>
      <c r="S60">
        <v>6.8836715999999996</v>
      </c>
      <c r="T60">
        <v>0</v>
      </c>
      <c r="U60">
        <v>25.695727199999997</v>
      </c>
      <c r="V60">
        <v>0</v>
      </c>
      <c r="W60">
        <v>0</v>
      </c>
      <c r="X60">
        <v>45.262887814748197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4.3298683999999996</v>
      </c>
      <c r="AF60">
        <v>1.9662499999999998</v>
      </c>
      <c r="AG60">
        <v>13.401392159999999</v>
      </c>
      <c r="AH60">
        <v>0</v>
      </c>
      <c r="AI60">
        <v>0</v>
      </c>
      <c r="AJ60">
        <v>0</v>
      </c>
      <c r="AK60">
        <v>16.272739999999999</v>
      </c>
      <c r="AL60">
        <v>0</v>
      </c>
      <c r="AM60">
        <v>0</v>
      </c>
      <c r="AN60">
        <v>0.49737999999999999</v>
      </c>
      <c r="AO60">
        <v>0</v>
      </c>
      <c r="AP60">
        <v>1.0218280799999999</v>
      </c>
      <c r="AQ60">
        <v>0</v>
      </c>
      <c r="AR60">
        <v>7.4515584000000015</v>
      </c>
      <c r="AS60">
        <v>4.8699468479999997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25.368922249206243</v>
      </c>
      <c r="BB60">
        <f t="shared" si="0"/>
        <v>559.16846044154204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8.57273116</v>
      </c>
      <c r="L61">
        <v>337.504842</v>
      </c>
      <c r="M61">
        <v>28.225600000000004</v>
      </c>
      <c r="N61">
        <v>36.243749999999991</v>
      </c>
      <c r="O61">
        <v>0</v>
      </c>
      <c r="P61">
        <v>27.685601320000007</v>
      </c>
      <c r="Q61">
        <v>5.5567033079999995</v>
      </c>
      <c r="R61">
        <v>10.824824400000001</v>
      </c>
      <c r="S61">
        <v>6.8836715999999996</v>
      </c>
      <c r="T61">
        <v>0</v>
      </c>
      <c r="U61">
        <v>25.695727199999997</v>
      </c>
      <c r="V61">
        <v>0</v>
      </c>
      <c r="W61">
        <v>0</v>
      </c>
      <c r="X61">
        <v>45.262887814748197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4.3298683999999996</v>
      </c>
      <c r="AF61">
        <v>1.9662499999999998</v>
      </c>
      <c r="AG61">
        <v>13.401392159999999</v>
      </c>
      <c r="AH61">
        <v>0</v>
      </c>
      <c r="AI61">
        <v>0</v>
      </c>
      <c r="AJ61">
        <v>0</v>
      </c>
      <c r="AK61">
        <v>16.272739999999999</v>
      </c>
      <c r="AL61">
        <v>0</v>
      </c>
      <c r="AM61">
        <v>0</v>
      </c>
      <c r="AN61">
        <v>0.49737999999999999</v>
      </c>
      <c r="AO61">
        <v>0</v>
      </c>
      <c r="AP61">
        <v>1.0218280799999999</v>
      </c>
      <c r="AQ61">
        <v>0</v>
      </c>
      <c r="AR61">
        <v>7.4515584000000015</v>
      </c>
      <c r="AS61">
        <v>4.8699468479999997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25.270400777206241</v>
      </c>
      <c r="BB61">
        <f t="shared" si="0"/>
        <v>556.99690191354193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8.57273116</v>
      </c>
      <c r="L62">
        <v>333.96204200000005</v>
      </c>
      <c r="M62">
        <v>28.225600000000004</v>
      </c>
      <c r="N62">
        <v>36.243749999999991</v>
      </c>
      <c r="O62">
        <v>0</v>
      </c>
      <c r="P62">
        <v>27.685601320000007</v>
      </c>
      <c r="Q62">
        <v>5.5567033079999995</v>
      </c>
      <c r="R62">
        <v>10.824824400000001</v>
      </c>
      <c r="S62">
        <v>6.8836715999999996</v>
      </c>
      <c r="T62">
        <v>0</v>
      </c>
      <c r="U62">
        <v>25.695727199999997</v>
      </c>
      <c r="V62">
        <v>0</v>
      </c>
      <c r="W62">
        <v>0</v>
      </c>
      <c r="X62">
        <v>45.262887814748197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4.3298683999999996</v>
      </c>
      <c r="AF62">
        <v>1.9662499999999998</v>
      </c>
      <c r="AG62">
        <v>13.401392159999999</v>
      </c>
      <c r="AH62">
        <v>0</v>
      </c>
      <c r="AI62">
        <v>0</v>
      </c>
      <c r="AJ62">
        <v>0</v>
      </c>
      <c r="AK62">
        <v>16.272739999999999</v>
      </c>
      <c r="AL62">
        <v>0</v>
      </c>
      <c r="AM62">
        <v>0</v>
      </c>
      <c r="AN62">
        <v>0.49737999999999999</v>
      </c>
      <c r="AO62">
        <v>0</v>
      </c>
      <c r="AP62">
        <v>1.0218280799999999</v>
      </c>
      <c r="AQ62">
        <v>0</v>
      </c>
      <c r="AR62">
        <v>7.4515584000000015</v>
      </c>
      <c r="AS62">
        <v>4.8699468479999997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25.116643257206299</v>
      </c>
      <c r="BB62">
        <f t="shared" si="0"/>
        <v>553.60785943354188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8.57273116</v>
      </c>
      <c r="L63">
        <v>334.84774199999998</v>
      </c>
      <c r="M63">
        <v>28.225600000000004</v>
      </c>
      <c r="N63">
        <v>36.243749999999991</v>
      </c>
      <c r="O63">
        <v>0</v>
      </c>
      <c r="P63">
        <v>27.685601320000007</v>
      </c>
      <c r="Q63">
        <v>5.5567033079999995</v>
      </c>
      <c r="R63">
        <v>10.824824400000001</v>
      </c>
      <c r="S63">
        <v>6.8836715999999996</v>
      </c>
      <c r="T63">
        <v>0</v>
      </c>
      <c r="U63">
        <v>25.695727199999997</v>
      </c>
      <c r="V63">
        <v>0</v>
      </c>
      <c r="W63">
        <v>0</v>
      </c>
      <c r="X63">
        <v>45.262887814748197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4.3298683999999996</v>
      </c>
      <c r="AF63">
        <v>1.9662499999999998</v>
      </c>
      <c r="AG63">
        <v>13.401392159999999</v>
      </c>
      <c r="AH63">
        <v>0</v>
      </c>
      <c r="AI63">
        <v>0</v>
      </c>
      <c r="AJ63">
        <v>0</v>
      </c>
      <c r="AK63">
        <v>16.272739999999999</v>
      </c>
      <c r="AL63">
        <v>0</v>
      </c>
      <c r="AM63">
        <v>0</v>
      </c>
      <c r="AN63">
        <v>0.49737999999999999</v>
      </c>
      <c r="AO63">
        <v>0</v>
      </c>
      <c r="AP63">
        <v>1.0218280799999999</v>
      </c>
      <c r="AQ63">
        <v>0</v>
      </c>
      <c r="AR63">
        <v>7.4515584000000015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25.155082637206242</v>
      </c>
      <c r="BB63">
        <f t="shared" si="0"/>
        <v>554.45512005354192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8.57273116</v>
      </c>
      <c r="L64">
        <v>335.73344199999997</v>
      </c>
      <c r="M64">
        <v>28.225600000000004</v>
      </c>
      <c r="N64">
        <v>36.243749999999991</v>
      </c>
      <c r="O64">
        <v>0</v>
      </c>
      <c r="P64">
        <v>27.685601320000007</v>
      </c>
      <c r="Q64">
        <v>5.5567033079999995</v>
      </c>
      <c r="R64">
        <v>10.824824400000001</v>
      </c>
      <c r="S64">
        <v>6.8836715999999996</v>
      </c>
      <c r="T64">
        <v>0</v>
      </c>
      <c r="U64">
        <v>25.695727199999997</v>
      </c>
      <c r="V64">
        <v>0</v>
      </c>
      <c r="W64">
        <v>0</v>
      </c>
      <c r="X64">
        <v>45.262887814748197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4.3298683999999996</v>
      </c>
      <c r="AF64">
        <v>1.9662499999999998</v>
      </c>
      <c r="AG64">
        <v>13.401392159999999</v>
      </c>
      <c r="AH64">
        <v>0</v>
      </c>
      <c r="AI64">
        <v>0</v>
      </c>
      <c r="AJ64">
        <v>0</v>
      </c>
      <c r="AK64">
        <v>16.272739999999999</v>
      </c>
      <c r="AL64">
        <v>0</v>
      </c>
      <c r="AM64">
        <v>0</v>
      </c>
      <c r="AN64">
        <v>0.49737999999999999</v>
      </c>
      <c r="AO64">
        <v>0</v>
      </c>
      <c r="AP64">
        <v>1.0218280799999999</v>
      </c>
      <c r="AQ64">
        <v>0</v>
      </c>
      <c r="AR64">
        <v>7.4515584000000015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25.193522017206242</v>
      </c>
      <c r="BB64">
        <f t="shared" si="0"/>
        <v>555.30238067354196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8.57273116</v>
      </c>
      <c r="L65">
        <v>335.73344199999997</v>
      </c>
      <c r="M65">
        <v>28.225600000000004</v>
      </c>
      <c r="N65">
        <v>36.243749999999991</v>
      </c>
      <c r="O65">
        <v>0</v>
      </c>
      <c r="P65">
        <v>27.685601320000007</v>
      </c>
      <c r="Q65">
        <v>5.5567033079999995</v>
      </c>
      <c r="R65">
        <v>10.824824400000001</v>
      </c>
      <c r="S65">
        <v>6.8836715999999996</v>
      </c>
      <c r="T65">
        <v>0</v>
      </c>
      <c r="U65">
        <v>25.695727199999997</v>
      </c>
      <c r="V65">
        <v>0</v>
      </c>
      <c r="W65">
        <v>0</v>
      </c>
      <c r="X65">
        <v>45.262887814748197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4.3298683999999996</v>
      </c>
      <c r="AF65">
        <v>1.9662499999999998</v>
      </c>
      <c r="AG65">
        <v>13.401392159999999</v>
      </c>
      <c r="AH65">
        <v>0</v>
      </c>
      <c r="AI65">
        <v>0</v>
      </c>
      <c r="AJ65">
        <v>0</v>
      </c>
      <c r="AK65">
        <v>16.272739999999999</v>
      </c>
      <c r="AL65">
        <v>0</v>
      </c>
      <c r="AM65">
        <v>0</v>
      </c>
      <c r="AN65">
        <v>0.49737999999999999</v>
      </c>
      <c r="AO65">
        <v>0</v>
      </c>
      <c r="AP65">
        <v>1.41483888</v>
      </c>
      <c r="AQ65">
        <v>0</v>
      </c>
      <c r="AR65">
        <v>7.4515584000000015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25.210578563206241</v>
      </c>
      <c r="BB65">
        <f t="shared" si="0"/>
        <v>555.67833492754198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8.57273116</v>
      </c>
      <c r="L66">
        <v>345.47614199999998</v>
      </c>
      <c r="M66">
        <v>28.225600000000004</v>
      </c>
      <c r="N66">
        <v>36.243749999999991</v>
      </c>
      <c r="O66">
        <v>0</v>
      </c>
      <c r="P66">
        <v>27.685601320000007</v>
      </c>
      <c r="Q66">
        <v>5.5567033079999995</v>
      </c>
      <c r="R66">
        <v>10.824824400000001</v>
      </c>
      <c r="S66">
        <v>6.8836715999999996</v>
      </c>
      <c r="T66">
        <v>0</v>
      </c>
      <c r="U66">
        <v>25.695727199999997</v>
      </c>
      <c r="V66">
        <v>0</v>
      </c>
      <c r="W66">
        <v>0</v>
      </c>
      <c r="X66">
        <v>45.262887814748197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4.3298683999999996</v>
      </c>
      <c r="AF66">
        <v>1.9662499999999998</v>
      </c>
      <c r="AG66">
        <v>13.401392159999999</v>
      </c>
      <c r="AH66">
        <v>0</v>
      </c>
      <c r="AI66">
        <v>0</v>
      </c>
      <c r="AJ66">
        <v>0</v>
      </c>
      <c r="AK66">
        <v>16.272739999999999</v>
      </c>
      <c r="AL66">
        <v>0</v>
      </c>
      <c r="AM66">
        <v>0</v>
      </c>
      <c r="AN66">
        <v>0.49737999999999999</v>
      </c>
      <c r="AO66">
        <v>0</v>
      </c>
      <c r="AP66">
        <v>1.41483888</v>
      </c>
      <c r="AQ66">
        <v>0</v>
      </c>
      <c r="AR66">
        <v>7.4515584000000015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25.633411743206238</v>
      </c>
      <c r="BB66">
        <f t="shared" si="0"/>
        <v>564.998201747542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8.57273116</v>
      </c>
      <c r="L67">
        <v>350.79034200000001</v>
      </c>
      <c r="M67">
        <v>28.225600000000004</v>
      </c>
      <c r="N67">
        <v>36.243749999999991</v>
      </c>
      <c r="O67">
        <v>0</v>
      </c>
      <c r="P67">
        <v>27.685601320000007</v>
      </c>
      <c r="Q67">
        <v>5.5567033079999995</v>
      </c>
      <c r="R67">
        <v>10.824824400000001</v>
      </c>
      <c r="S67">
        <v>6.8836715999999996</v>
      </c>
      <c r="T67">
        <v>0</v>
      </c>
      <c r="U67">
        <v>25.695727199999997</v>
      </c>
      <c r="V67">
        <v>0</v>
      </c>
      <c r="W67">
        <v>0</v>
      </c>
      <c r="X67">
        <v>45.262887814748197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4.3298683999999996</v>
      </c>
      <c r="AF67">
        <v>1.9662499999999998</v>
      </c>
      <c r="AG67">
        <v>13.401392159999999</v>
      </c>
      <c r="AH67">
        <v>0</v>
      </c>
      <c r="AI67">
        <v>0</v>
      </c>
      <c r="AJ67">
        <v>0</v>
      </c>
      <c r="AK67">
        <v>16.272739999999999</v>
      </c>
      <c r="AL67">
        <v>0</v>
      </c>
      <c r="AM67">
        <v>0</v>
      </c>
      <c r="AN67">
        <v>0.49737999999999999</v>
      </c>
      <c r="AO67">
        <v>0</v>
      </c>
      <c r="AP67">
        <v>2.0043550800000003</v>
      </c>
      <c r="AQ67">
        <v>4.6005399999999987</v>
      </c>
      <c r="AR67">
        <v>12.3628128</v>
      </c>
      <c r="AS67">
        <v>7.016025120000001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26.395585118736456</v>
      </c>
      <c r="BB67">
        <f t="shared" si="0"/>
        <v>581.7976172440118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8.57273116</v>
      </c>
      <c r="L68">
        <v>358.76164199999999</v>
      </c>
      <c r="M68">
        <v>28.225600000000004</v>
      </c>
      <c r="N68">
        <v>36.243749999999991</v>
      </c>
      <c r="O68">
        <v>0</v>
      </c>
      <c r="P68">
        <v>27.685601320000007</v>
      </c>
      <c r="Q68">
        <v>5.5567033079999995</v>
      </c>
      <c r="R68">
        <v>10.824824400000001</v>
      </c>
      <c r="S68">
        <v>6.8836715999999996</v>
      </c>
      <c r="T68">
        <v>0</v>
      </c>
      <c r="U68">
        <v>25.695727199999997</v>
      </c>
      <c r="V68">
        <v>0</v>
      </c>
      <c r="W68">
        <v>0</v>
      </c>
      <c r="X68">
        <v>45.262887814748197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4.3298683999999996</v>
      </c>
      <c r="AF68">
        <v>1.9662499999999998</v>
      </c>
      <c r="AG68">
        <v>13.401392159999999</v>
      </c>
      <c r="AH68">
        <v>0</v>
      </c>
      <c r="AI68">
        <v>0</v>
      </c>
      <c r="AJ68">
        <v>0</v>
      </c>
      <c r="AK68">
        <v>16.272739999999999</v>
      </c>
      <c r="AL68">
        <v>0</v>
      </c>
      <c r="AM68">
        <v>0</v>
      </c>
      <c r="AN68">
        <v>0.49737999999999999</v>
      </c>
      <c r="AO68">
        <v>0</v>
      </c>
      <c r="AP68">
        <v>0.62881727999999992</v>
      </c>
      <c r="AQ68">
        <v>9.0850999999999988</v>
      </c>
      <c r="AR68">
        <v>12.3628128</v>
      </c>
      <c r="AS68">
        <v>7.016025120000001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26.876470948806297</v>
      </c>
      <c r="BB68">
        <f t="shared" ref="BB68:BB99" si="1">SUM(B68:AZ68)-BA68</f>
        <v>592.39705361394192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8.57273116</v>
      </c>
      <c r="L69">
        <v>361.41874200000001</v>
      </c>
      <c r="M69">
        <v>28.225600000000004</v>
      </c>
      <c r="N69">
        <v>36.243749999999991</v>
      </c>
      <c r="O69">
        <v>0</v>
      </c>
      <c r="P69">
        <v>27.685601320000007</v>
      </c>
      <c r="Q69">
        <v>6.6949313080000001</v>
      </c>
      <c r="R69">
        <v>13.005282680000001</v>
      </c>
      <c r="S69">
        <v>8.0964826799999994</v>
      </c>
      <c r="T69">
        <v>0</v>
      </c>
      <c r="U69">
        <v>25.695727199999997</v>
      </c>
      <c r="V69">
        <v>0</v>
      </c>
      <c r="W69">
        <v>0</v>
      </c>
      <c r="X69">
        <v>45.262887814748197</v>
      </c>
      <c r="Y69">
        <v>0</v>
      </c>
      <c r="Z69">
        <v>0</v>
      </c>
      <c r="AA69">
        <v>0</v>
      </c>
      <c r="AB69">
        <v>0</v>
      </c>
      <c r="AC69">
        <v>2.9691613120000002</v>
      </c>
      <c r="AD69">
        <v>0</v>
      </c>
      <c r="AE69">
        <v>4.3298683999999996</v>
      </c>
      <c r="AF69">
        <v>1.9662499999999998</v>
      </c>
      <c r="AG69">
        <v>13.401392159999999</v>
      </c>
      <c r="AH69">
        <v>5.8107920000000011</v>
      </c>
      <c r="AI69">
        <v>0</v>
      </c>
      <c r="AJ69">
        <v>0</v>
      </c>
      <c r="AK69">
        <v>16.272739999999999</v>
      </c>
      <c r="AL69">
        <v>0</v>
      </c>
      <c r="AM69">
        <v>0</v>
      </c>
      <c r="AN69">
        <v>0.49737999999999999</v>
      </c>
      <c r="AO69">
        <v>0</v>
      </c>
      <c r="AP69">
        <v>0.31440863999999996</v>
      </c>
      <c r="AQ69">
        <v>9.0850999999999988</v>
      </c>
      <c r="AR69">
        <v>12.3628128</v>
      </c>
      <c r="AS69">
        <v>7.016025120000001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27.555860217206252</v>
      </c>
      <c r="BB69">
        <f t="shared" si="1"/>
        <v>607.37180637754182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8.57273116</v>
      </c>
      <c r="L70">
        <v>361.41874200000001</v>
      </c>
      <c r="M70">
        <v>28.225600000000004</v>
      </c>
      <c r="N70">
        <v>36.243749999999991</v>
      </c>
      <c r="O70">
        <v>0</v>
      </c>
      <c r="P70">
        <v>27.685601320000007</v>
      </c>
      <c r="Q70">
        <v>6.6949313080000001</v>
      </c>
      <c r="R70">
        <v>13.005282680000001</v>
      </c>
      <c r="S70">
        <v>8.0964826799999994</v>
      </c>
      <c r="T70">
        <v>0</v>
      </c>
      <c r="U70">
        <v>25.695727199999997</v>
      </c>
      <c r="V70">
        <v>0</v>
      </c>
      <c r="W70">
        <v>0</v>
      </c>
      <c r="X70">
        <v>45.262887814748197</v>
      </c>
      <c r="Y70">
        <v>0</v>
      </c>
      <c r="Z70">
        <v>0</v>
      </c>
      <c r="AA70">
        <v>0</v>
      </c>
      <c r="AB70">
        <v>0</v>
      </c>
      <c r="AC70">
        <v>2.9691613120000002</v>
      </c>
      <c r="AD70">
        <v>0</v>
      </c>
      <c r="AE70">
        <v>4.3298683999999996</v>
      </c>
      <c r="AF70">
        <v>1.9662499999999998</v>
      </c>
      <c r="AG70">
        <v>13.401392159999999</v>
      </c>
      <c r="AH70">
        <v>11.621584000000002</v>
      </c>
      <c r="AI70">
        <v>0</v>
      </c>
      <c r="AJ70">
        <v>0</v>
      </c>
      <c r="AK70">
        <v>16.272739999999999</v>
      </c>
      <c r="AL70">
        <v>0</v>
      </c>
      <c r="AM70">
        <v>0</v>
      </c>
      <c r="AN70">
        <v>0.49737999999999999</v>
      </c>
      <c r="AO70">
        <v>0</v>
      </c>
      <c r="AP70">
        <v>0.31440863999999996</v>
      </c>
      <c r="AQ70">
        <v>14.323529999999998</v>
      </c>
      <c r="AR70">
        <v>7.4515584000000015</v>
      </c>
      <c r="AS70">
        <v>4.8699468479999997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27.729108133041166</v>
      </c>
      <c r="BB70">
        <f t="shared" si="1"/>
        <v>611.19044778970692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9.4088854245999993</v>
      </c>
      <c r="L71">
        <v>361.41874200000001</v>
      </c>
      <c r="M71">
        <v>28.225600000000004</v>
      </c>
      <c r="N71">
        <v>36.243749999999991</v>
      </c>
      <c r="O71">
        <v>0</v>
      </c>
      <c r="P71">
        <v>27.685601320000007</v>
      </c>
      <c r="Q71">
        <v>6.6949313080000001</v>
      </c>
      <c r="R71">
        <v>13.005282680000001</v>
      </c>
      <c r="S71">
        <v>8.0964826799999994</v>
      </c>
      <c r="T71">
        <v>0</v>
      </c>
      <c r="U71">
        <v>25.695727199999997</v>
      </c>
      <c r="V71">
        <v>0</v>
      </c>
      <c r="W71">
        <v>0</v>
      </c>
      <c r="X71">
        <v>45.262887814748197</v>
      </c>
      <c r="Y71">
        <v>0</v>
      </c>
      <c r="Z71">
        <v>2.01070584</v>
      </c>
      <c r="AA71">
        <v>0</v>
      </c>
      <c r="AB71">
        <v>4.0405682719999998</v>
      </c>
      <c r="AC71">
        <v>5.9441828107999992</v>
      </c>
      <c r="AD71">
        <v>2.7964513200000005</v>
      </c>
      <c r="AE71">
        <v>4.3298683999999996</v>
      </c>
      <c r="AF71">
        <v>2.7224999999999997</v>
      </c>
      <c r="AG71">
        <v>13.401392159999999</v>
      </c>
      <c r="AH71">
        <v>17.751969559999999</v>
      </c>
      <c r="AI71">
        <v>0</v>
      </c>
      <c r="AJ71">
        <v>0</v>
      </c>
      <c r="AK71">
        <v>16.272739999999999</v>
      </c>
      <c r="AL71">
        <v>0</v>
      </c>
      <c r="AM71">
        <v>0</v>
      </c>
      <c r="AN71">
        <v>0.49737999999999999</v>
      </c>
      <c r="AO71">
        <v>0</v>
      </c>
      <c r="AP71">
        <v>0.55021511999999995</v>
      </c>
      <c r="AQ71">
        <v>19.098039999999997</v>
      </c>
      <c r="AR71">
        <v>7.4515584000000015</v>
      </c>
      <c r="AS71">
        <v>4.8699468479999997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28.794832783836405</v>
      </c>
      <c r="BB71">
        <f t="shared" si="1"/>
        <v>634.68057637431161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9.4088854245999993</v>
      </c>
      <c r="L72">
        <v>361.41874200000001</v>
      </c>
      <c r="M72">
        <v>28.225600000000004</v>
      </c>
      <c r="N72">
        <v>36.243749999999991</v>
      </c>
      <c r="O72">
        <v>0</v>
      </c>
      <c r="P72">
        <v>27.685601320000007</v>
      </c>
      <c r="Q72">
        <v>6.6949313080000001</v>
      </c>
      <c r="R72">
        <v>13.005282680000001</v>
      </c>
      <c r="S72">
        <v>8.0964826799999994</v>
      </c>
      <c r="T72">
        <v>0</v>
      </c>
      <c r="U72">
        <v>25.695727199999997</v>
      </c>
      <c r="V72">
        <v>0</v>
      </c>
      <c r="W72">
        <v>0</v>
      </c>
      <c r="X72">
        <v>45.262887814748197</v>
      </c>
      <c r="Y72">
        <v>0</v>
      </c>
      <c r="Z72">
        <v>2.01070584</v>
      </c>
      <c r="AA72">
        <v>0</v>
      </c>
      <c r="AB72">
        <v>4.0405682719999998</v>
      </c>
      <c r="AC72">
        <v>5.9441828107999992</v>
      </c>
      <c r="AD72">
        <v>5.5929026400000001</v>
      </c>
      <c r="AE72">
        <v>8.6597367999999992</v>
      </c>
      <c r="AF72">
        <v>5.4450000000000003</v>
      </c>
      <c r="AG72">
        <v>13.401392159999999</v>
      </c>
      <c r="AH72">
        <v>24.695866000000002</v>
      </c>
      <c r="AI72">
        <v>0.78111280000000005</v>
      </c>
      <c r="AJ72">
        <v>0</v>
      </c>
      <c r="AK72">
        <v>16.272739999999999</v>
      </c>
      <c r="AL72">
        <v>0</v>
      </c>
      <c r="AM72">
        <v>0</v>
      </c>
      <c r="AN72">
        <v>0.49737999999999999</v>
      </c>
      <c r="AO72">
        <v>0</v>
      </c>
      <c r="AP72">
        <v>0.47161295999999997</v>
      </c>
      <c r="AQ72">
        <v>19.098039999999997</v>
      </c>
      <c r="AR72">
        <v>7.4515584000000015</v>
      </c>
      <c r="AS72">
        <v>4.8699468479999997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29.554124706559314</v>
      </c>
      <c r="BB72">
        <f t="shared" si="1"/>
        <v>651.41651125158899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9.4088854245999993</v>
      </c>
      <c r="L73">
        <v>361.41874200000001</v>
      </c>
      <c r="M73">
        <v>28.225600000000004</v>
      </c>
      <c r="N73">
        <v>36.243749999999991</v>
      </c>
      <c r="O73">
        <v>0</v>
      </c>
      <c r="P73">
        <v>27.685601320000007</v>
      </c>
      <c r="Q73">
        <v>6.6949313080000001</v>
      </c>
      <c r="R73">
        <v>13.005282680000001</v>
      </c>
      <c r="S73">
        <v>8.0964826799999994</v>
      </c>
      <c r="T73">
        <v>0</v>
      </c>
      <c r="U73">
        <v>25.695727199999997</v>
      </c>
      <c r="V73">
        <v>0</v>
      </c>
      <c r="W73">
        <v>0</v>
      </c>
      <c r="X73">
        <v>45.262887814748197</v>
      </c>
      <c r="Y73">
        <v>0</v>
      </c>
      <c r="Z73">
        <v>4.0214116799999999</v>
      </c>
      <c r="AA73">
        <v>0</v>
      </c>
      <c r="AB73">
        <v>8.0811365439999996</v>
      </c>
      <c r="AC73">
        <v>5.9441828107999992</v>
      </c>
      <c r="AD73">
        <v>8.4088075343999993</v>
      </c>
      <c r="AE73">
        <v>15.167135380800001</v>
      </c>
      <c r="AF73">
        <v>9.3774999999999995</v>
      </c>
      <c r="AG73">
        <v>13.401392159999999</v>
      </c>
      <c r="AH73">
        <v>35.881640600000004</v>
      </c>
      <c r="AI73">
        <v>5.0772331999999993</v>
      </c>
      <c r="AJ73">
        <v>0</v>
      </c>
      <c r="AK73">
        <v>16.272739999999999</v>
      </c>
      <c r="AL73">
        <v>0</v>
      </c>
      <c r="AM73">
        <v>0</v>
      </c>
      <c r="AN73">
        <v>0.49737999999999999</v>
      </c>
      <c r="AO73">
        <v>0</v>
      </c>
      <c r="AP73">
        <v>0.47161295999999997</v>
      </c>
      <c r="AQ73">
        <v>19.098039999999997</v>
      </c>
      <c r="AR73">
        <v>7.4515584000000015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31.06396640720029</v>
      </c>
      <c r="BB73">
        <f t="shared" si="1"/>
        <v>684.69564213814795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9.4088854245999993</v>
      </c>
      <c r="L74">
        <v>361.41874200000001</v>
      </c>
      <c r="M74">
        <v>28.225600000000004</v>
      </c>
      <c r="N74">
        <v>36.243749999999991</v>
      </c>
      <c r="O74">
        <v>0</v>
      </c>
      <c r="P74">
        <v>27.685601320000007</v>
      </c>
      <c r="Q74">
        <v>6.6949313080000001</v>
      </c>
      <c r="R74">
        <v>13.005282680000001</v>
      </c>
      <c r="S74">
        <v>8.0964826799999994</v>
      </c>
      <c r="T74">
        <v>0</v>
      </c>
      <c r="U74">
        <v>25.695727199999997</v>
      </c>
      <c r="V74">
        <v>0</v>
      </c>
      <c r="W74">
        <v>0</v>
      </c>
      <c r="X74">
        <v>45.262887814748197</v>
      </c>
      <c r="Y74">
        <v>0</v>
      </c>
      <c r="Z74">
        <v>4.0214116799999999</v>
      </c>
      <c r="AA74">
        <v>0</v>
      </c>
      <c r="AB74">
        <v>12.121704816000001</v>
      </c>
      <c r="AC74">
        <v>5.9441828107999992</v>
      </c>
      <c r="AD74">
        <v>8.4088075343999993</v>
      </c>
      <c r="AE74">
        <v>15.167135380800001</v>
      </c>
      <c r="AF74">
        <v>9.3774999999999995</v>
      </c>
      <c r="AG74">
        <v>13.401392159999999</v>
      </c>
      <c r="AH74">
        <v>43.057968720000005</v>
      </c>
      <c r="AI74">
        <v>5.0772331999999993</v>
      </c>
      <c r="AJ74">
        <v>0</v>
      </c>
      <c r="AK74">
        <v>16.272739999999999</v>
      </c>
      <c r="AL74">
        <v>0</v>
      </c>
      <c r="AM74">
        <v>0</v>
      </c>
      <c r="AN74">
        <v>0.49737999999999999</v>
      </c>
      <c r="AO74">
        <v>0</v>
      </c>
      <c r="AP74">
        <v>0.47161295999999997</v>
      </c>
      <c r="AQ74">
        <v>19.098039999999997</v>
      </c>
      <c r="AR74">
        <v>7.4515584000000015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31.550779773200297</v>
      </c>
      <c r="BB74">
        <f t="shared" si="1"/>
        <v>695.42572516414805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9.4088854245999993</v>
      </c>
      <c r="L75">
        <v>361.41874200000001</v>
      </c>
      <c r="M75">
        <v>28.225600000000004</v>
      </c>
      <c r="N75">
        <v>36.243749999999991</v>
      </c>
      <c r="O75">
        <v>0</v>
      </c>
      <c r="P75">
        <v>27.685601320000007</v>
      </c>
      <c r="Q75">
        <v>6.6949313080000001</v>
      </c>
      <c r="R75">
        <v>13.005282680000001</v>
      </c>
      <c r="S75">
        <v>8.0964826799999994</v>
      </c>
      <c r="T75">
        <v>0</v>
      </c>
      <c r="U75">
        <v>25.695727199999997</v>
      </c>
      <c r="V75">
        <v>0</v>
      </c>
      <c r="W75">
        <v>0</v>
      </c>
      <c r="X75">
        <v>45.262887814748197</v>
      </c>
      <c r="Y75">
        <v>0</v>
      </c>
      <c r="Z75">
        <v>4.0214116799999999</v>
      </c>
      <c r="AA75">
        <v>0</v>
      </c>
      <c r="AB75">
        <v>12.121704816000001</v>
      </c>
      <c r="AC75">
        <v>5.9441828107999992</v>
      </c>
      <c r="AD75">
        <v>8.4088075343999993</v>
      </c>
      <c r="AE75">
        <v>15.167135380800001</v>
      </c>
      <c r="AF75">
        <v>9.3774999999999995</v>
      </c>
      <c r="AG75">
        <v>13.401392159999999</v>
      </c>
      <c r="AH75">
        <v>43.057968720000005</v>
      </c>
      <c r="AI75">
        <v>5.0772331999999993</v>
      </c>
      <c r="AJ75">
        <v>0</v>
      </c>
      <c r="AK75">
        <v>16.272739999999999</v>
      </c>
      <c r="AL75">
        <v>0</v>
      </c>
      <c r="AM75">
        <v>0</v>
      </c>
      <c r="AN75">
        <v>0.49737999999999999</v>
      </c>
      <c r="AO75">
        <v>0</v>
      </c>
      <c r="AP75">
        <v>0.47161295999999997</v>
      </c>
      <c r="AQ75">
        <v>19.098039999999997</v>
      </c>
      <c r="AR75">
        <v>7.4515584000000015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31.550779773200297</v>
      </c>
      <c r="BB75">
        <f t="shared" si="1"/>
        <v>695.42572516414805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9.4088854245999993</v>
      </c>
      <c r="L76">
        <v>393.25080000000003</v>
      </c>
      <c r="M76">
        <v>28.225600000000004</v>
      </c>
      <c r="N76">
        <v>36.243749999999991</v>
      </c>
      <c r="O76">
        <v>0</v>
      </c>
      <c r="P76">
        <v>27.685601320000007</v>
      </c>
      <c r="Q76">
        <v>6.6949313080000001</v>
      </c>
      <c r="R76">
        <v>13.005282680000001</v>
      </c>
      <c r="S76">
        <v>8.0964826799999994</v>
      </c>
      <c r="T76">
        <v>0</v>
      </c>
      <c r="U76">
        <v>25.695727199999997</v>
      </c>
      <c r="V76">
        <v>0</v>
      </c>
      <c r="W76">
        <v>0</v>
      </c>
      <c r="X76">
        <v>45.262887814748197</v>
      </c>
      <c r="Y76">
        <v>0</v>
      </c>
      <c r="Z76">
        <v>4.0214116799999999</v>
      </c>
      <c r="AA76">
        <v>0</v>
      </c>
      <c r="AB76">
        <v>12.121704816000001</v>
      </c>
      <c r="AC76">
        <v>5.9441828107999992</v>
      </c>
      <c r="AD76">
        <v>8.4088075343999993</v>
      </c>
      <c r="AE76">
        <v>8.6597367999999992</v>
      </c>
      <c r="AF76">
        <v>9.3774999999999995</v>
      </c>
      <c r="AG76">
        <v>13.401392159999999</v>
      </c>
      <c r="AH76">
        <v>43.057968720000005</v>
      </c>
      <c r="AI76">
        <v>5.0772331999999993</v>
      </c>
      <c r="AJ76">
        <v>0</v>
      </c>
      <c r="AK76">
        <v>16.272739999999999</v>
      </c>
      <c r="AL76">
        <v>0</v>
      </c>
      <c r="AM76">
        <v>0</v>
      </c>
      <c r="AN76">
        <v>0.49737999999999999</v>
      </c>
      <c r="AO76">
        <v>0</v>
      </c>
      <c r="AP76">
        <v>0.47161295999999997</v>
      </c>
      <c r="AQ76">
        <v>19.098039999999997</v>
      </c>
      <c r="AR76">
        <v>7.4515584000000015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32.649869725200375</v>
      </c>
      <c r="BB76">
        <f t="shared" si="1"/>
        <v>719.65129463134792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9.4088854245999993</v>
      </c>
      <c r="L77">
        <v>393.25080000000003</v>
      </c>
      <c r="M77">
        <v>28.225600000000004</v>
      </c>
      <c r="N77">
        <v>36.243749999999991</v>
      </c>
      <c r="O77">
        <v>0</v>
      </c>
      <c r="P77">
        <v>27.685601320000007</v>
      </c>
      <c r="Q77">
        <v>6.6949313080000001</v>
      </c>
      <c r="R77">
        <v>13.005282680000001</v>
      </c>
      <c r="S77">
        <v>8.0964826799999994</v>
      </c>
      <c r="T77">
        <v>0</v>
      </c>
      <c r="U77">
        <v>25.695727199999997</v>
      </c>
      <c r="V77">
        <v>0</v>
      </c>
      <c r="W77">
        <v>0</v>
      </c>
      <c r="X77">
        <v>45.262887814748197</v>
      </c>
      <c r="Y77">
        <v>0</v>
      </c>
      <c r="Z77">
        <v>4.0214116799999999</v>
      </c>
      <c r="AA77">
        <v>0</v>
      </c>
      <c r="AB77">
        <v>12.121704816000001</v>
      </c>
      <c r="AC77">
        <v>5.9441828107999992</v>
      </c>
      <c r="AD77">
        <v>8.4088075343999993</v>
      </c>
      <c r="AE77">
        <v>4.3298683999999996</v>
      </c>
      <c r="AF77">
        <v>9.3774999999999995</v>
      </c>
      <c r="AG77">
        <v>13.401392159999999</v>
      </c>
      <c r="AH77">
        <v>43.057968720000005</v>
      </c>
      <c r="AI77">
        <v>5.0772331999999993</v>
      </c>
      <c r="AJ77">
        <v>0</v>
      </c>
      <c r="AK77">
        <v>16.272739999999999</v>
      </c>
      <c r="AL77">
        <v>0</v>
      </c>
      <c r="AM77">
        <v>0</v>
      </c>
      <c r="AN77">
        <v>0.49737999999999999</v>
      </c>
      <c r="AO77">
        <v>0</v>
      </c>
      <c r="AP77">
        <v>0.47161295999999997</v>
      </c>
      <c r="AQ77">
        <v>19.098039999999997</v>
      </c>
      <c r="AR77">
        <v>7.4515584000000015</v>
      </c>
      <c r="AS77">
        <v>4.8699468479999997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32.461953498000383</v>
      </c>
      <c r="BB77">
        <f t="shared" si="1"/>
        <v>715.50934245854785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9.4088854245999993</v>
      </c>
      <c r="L78">
        <v>393.25080000000003</v>
      </c>
      <c r="M78">
        <v>28.225600000000004</v>
      </c>
      <c r="N78">
        <v>36.243749999999991</v>
      </c>
      <c r="O78">
        <v>0</v>
      </c>
      <c r="P78">
        <v>27.685601320000007</v>
      </c>
      <c r="Q78">
        <v>6.6949313080000001</v>
      </c>
      <c r="R78">
        <v>13.005282680000001</v>
      </c>
      <c r="S78">
        <v>8.0964826799999994</v>
      </c>
      <c r="T78">
        <v>0</v>
      </c>
      <c r="U78">
        <v>25.695727199999997</v>
      </c>
      <c r="V78">
        <v>0</v>
      </c>
      <c r="W78">
        <v>0</v>
      </c>
      <c r="X78">
        <v>45.262887814748197</v>
      </c>
      <c r="Y78">
        <v>0</v>
      </c>
      <c r="Z78">
        <v>4.0214116799999999</v>
      </c>
      <c r="AA78">
        <v>0</v>
      </c>
      <c r="AB78">
        <v>8.0811365439999996</v>
      </c>
      <c r="AC78">
        <v>5.9441828107999992</v>
      </c>
      <c r="AD78">
        <v>8.4088075343999993</v>
      </c>
      <c r="AE78">
        <v>4.3298683999999996</v>
      </c>
      <c r="AF78">
        <v>9.3774999999999995</v>
      </c>
      <c r="AG78">
        <v>13.401392159999999</v>
      </c>
      <c r="AH78">
        <v>35.881640600000004</v>
      </c>
      <c r="AI78">
        <v>5.0772331999999993</v>
      </c>
      <c r="AJ78">
        <v>0</v>
      </c>
      <c r="AK78">
        <v>16.272739999999999</v>
      </c>
      <c r="AL78">
        <v>0</v>
      </c>
      <c r="AM78">
        <v>0</v>
      </c>
      <c r="AN78">
        <v>0.49737999999999999</v>
      </c>
      <c r="AO78">
        <v>0</v>
      </c>
      <c r="AP78">
        <v>0.47161295999999997</v>
      </c>
      <c r="AQ78">
        <v>19.098039999999997</v>
      </c>
      <c r="AR78">
        <v>7.4515584000000015</v>
      </c>
      <c r="AS78">
        <v>4.8699468479999997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31.975140132000369</v>
      </c>
      <c r="BB78">
        <f t="shared" si="1"/>
        <v>704.77925943254786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9.4088854245999993</v>
      </c>
      <c r="L79">
        <v>393.25080000000003</v>
      </c>
      <c r="M79">
        <v>28.225600000000004</v>
      </c>
      <c r="N79">
        <v>36.243749999999991</v>
      </c>
      <c r="O79">
        <v>0</v>
      </c>
      <c r="P79">
        <v>27.685601320000007</v>
      </c>
      <c r="Q79">
        <v>6.6949313080000001</v>
      </c>
      <c r="R79">
        <v>13.005282680000001</v>
      </c>
      <c r="S79">
        <v>8.0964826799999994</v>
      </c>
      <c r="T79">
        <v>0</v>
      </c>
      <c r="U79">
        <v>25.695727199999997</v>
      </c>
      <c r="V79">
        <v>0</v>
      </c>
      <c r="W79">
        <v>0</v>
      </c>
      <c r="X79">
        <v>45.262887814748197</v>
      </c>
      <c r="Y79">
        <v>0</v>
      </c>
      <c r="Z79">
        <v>4.0214116799999999</v>
      </c>
      <c r="AA79">
        <v>0</v>
      </c>
      <c r="AB79">
        <v>4.0405682719999998</v>
      </c>
      <c r="AC79">
        <v>5.9441828107999992</v>
      </c>
      <c r="AD79">
        <v>2.7964513200000005</v>
      </c>
      <c r="AE79">
        <v>1.1808732000000002</v>
      </c>
      <c r="AF79">
        <v>2.7829999999999995</v>
      </c>
      <c r="AG79">
        <v>13.401392159999999</v>
      </c>
      <c r="AH79">
        <v>24.695866000000002</v>
      </c>
      <c r="AI79">
        <v>0.78111280000000005</v>
      </c>
      <c r="AJ79">
        <v>0</v>
      </c>
      <c r="AK79">
        <v>16.272739999999999</v>
      </c>
      <c r="AL79">
        <v>0</v>
      </c>
      <c r="AM79">
        <v>0</v>
      </c>
      <c r="AN79">
        <v>0.49737999999999999</v>
      </c>
      <c r="AO79">
        <v>0</v>
      </c>
      <c r="AP79">
        <v>0.74672051999999989</v>
      </c>
      <c r="AQ79">
        <v>19.040049999999997</v>
      </c>
      <c r="AR79">
        <v>7.4515584000000015</v>
      </c>
      <c r="AS79">
        <v>5.1588420000000008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30.483382541444662</v>
      </c>
      <c r="BB79">
        <f t="shared" si="1"/>
        <v>671.89871504870337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9.4088854245999993</v>
      </c>
      <c r="L80">
        <v>393.25080000000003</v>
      </c>
      <c r="M80">
        <v>28.225600000000004</v>
      </c>
      <c r="N80">
        <v>36.243749999999991</v>
      </c>
      <c r="O80">
        <v>0</v>
      </c>
      <c r="P80">
        <v>27.685601320000007</v>
      </c>
      <c r="Q80">
        <v>6.6949313080000001</v>
      </c>
      <c r="R80">
        <v>13.005282680000001</v>
      </c>
      <c r="S80">
        <v>8.0964826799999994</v>
      </c>
      <c r="T80">
        <v>0</v>
      </c>
      <c r="U80">
        <v>25.695727199999997</v>
      </c>
      <c r="V80">
        <v>0</v>
      </c>
      <c r="W80">
        <v>0</v>
      </c>
      <c r="X80">
        <v>45.262887814748197</v>
      </c>
      <c r="Y80">
        <v>0</v>
      </c>
      <c r="Z80">
        <v>4.0214116799999999</v>
      </c>
      <c r="AA80">
        <v>0</v>
      </c>
      <c r="AB80">
        <v>4.0405682719999998</v>
      </c>
      <c r="AC80">
        <v>2.9691613120000002</v>
      </c>
      <c r="AD80">
        <v>0</v>
      </c>
      <c r="AE80">
        <v>1.1808732000000002</v>
      </c>
      <c r="AF80">
        <v>2.7224999999999997</v>
      </c>
      <c r="AG80">
        <v>13.401392159999999</v>
      </c>
      <c r="AH80">
        <v>17.432375999999998</v>
      </c>
      <c r="AI80">
        <v>0</v>
      </c>
      <c r="AJ80">
        <v>0</v>
      </c>
      <c r="AK80">
        <v>16.272739999999999</v>
      </c>
      <c r="AL80">
        <v>0</v>
      </c>
      <c r="AM80">
        <v>0</v>
      </c>
      <c r="AN80">
        <v>0.49737999999999999</v>
      </c>
      <c r="AO80">
        <v>0</v>
      </c>
      <c r="AP80">
        <v>0.82532267999999998</v>
      </c>
      <c r="AQ80">
        <v>18.653449999999996</v>
      </c>
      <c r="AR80">
        <v>7.4515584000000015</v>
      </c>
      <c r="AS80">
        <v>5.1588420000000008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29.867772267906329</v>
      </c>
      <c r="BB80">
        <f t="shared" si="1"/>
        <v>658.32975186344174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9.4088854245999993</v>
      </c>
      <c r="L81">
        <v>393.25080000000003</v>
      </c>
      <c r="M81">
        <v>28.225600000000004</v>
      </c>
      <c r="N81">
        <v>36.243749999999991</v>
      </c>
      <c r="O81">
        <v>0</v>
      </c>
      <c r="P81">
        <v>27.685601320000007</v>
      </c>
      <c r="Q81">
        <v>6.6949313080000001</v>
      </c>
      <c r="R81">
        <v>13.005282680000001</v>
      </c>
      <c r="S81">
        <v>8.0964826799999994</v>
      </c>
      <c r="T81">
        <v>0</v>
      </c>
      <c r="U81">
        <v>25.695727199999997</v>
      </c>
      <c r="V81">
        <v>0</v>
      </c>
      <c r="W81">
        <v>0</v>
      </c>
      <c r="X81">
        <v>45.262887814748197</v>
      </c>
      <c r="Y81">
        <v>0</v>
      </c>
      <c r="Z81">
        <v>4.0214116799999999</v>
      </c>
      <c r="AA81">
        <v>0</v>
      </c>
      <c r="AB81">
        <v>4.0405682719999998</v>
      </c>
      <c r="AC81">
        <v>2.9691613120000002</v>
      </c>
      <c r="AD81">
        <v>0</v>
      </c>
      <c r="AE81">
        <v>1.1808732000000002</v>
      </c>
      <c r="AF81">
        <v>2.7224999999999997</v>
      </c>
      <c r="AG81">
        <v>13.401392159999999</v>
      </c>
      <c r="AH81">
        <v>11.621584000000002</v>
      </c>
      <c r="AI81">
        <v>0</v>
      </c>
      <c r="AJ81">
        <v>0</v>
      </c>
      <c r="AK81">
        <v>16.272739999999999</v>
      </c>
      <c r="AL81">
        <v>0</v>
      </c>
      <c r="AM81">
        <v>0</v>
      </c>
      <c r="AN81">
        <v>0.49737999999999999</v>
      </c>
      <c r="AO81">
        <v>0</v>
      </c>
      <c r="AP81">
        <v>0.82532267999999998</v>
      </c>
      <c r="AQ81">
        <v>18.653449999999996</v>
      </c>
      <c r="AR81">
        <v>7.4515584000000015</v>
      </c>
      <c r="AS81">
        <v>5.1588420000000008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29.615583895106329</v>
      </c>
      <c r="BB81">
        <f t="shared" si="1"/>
        <v>652.77114823624174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9.4088854245999993</v>
      </c>
      <c r="L82">
        <v>393.25080000000003</v>
      </c>
      <c r="M82">
        <v>28.225600000000004</v>
      </c>
      <c r="N82">
        <v>36.243749999999991</v>
      </c>
      <c r="O82">
        <v>0</v>
      </c>
      <c r="P82">
        <v>27.685601320000007</v>
      </c>
      <c r="Q82">
        <v>6.6949313080000001</v>
      </c>
      <c r="R82">
        <v>13.005282680000001</v>
      </c>
      <c r="S82">
        <v>8.0964826799999994</v>
      </c>
      <c r="T82">
        <v>0</v>
      </c>
      <c r="U82">
        <v>25.695727199999997</v>
      </c>
      <c r="V82">
        <v>0</v>
      </c>
      <c r="W82">
        <v>0</v>
      </c>
      <c r="X82">
        <v>45.262887814748197</v>
      </c>
      <c r="Y82">
        <v>0</v>
      </c>
      <c r="Z82">
        <v>2.0248799999999996</v>
      </c>
      <c r="AA82">
        <v>0</v>
      </c>
      <c r="AB82">
        <v>4.0405682719999998</v>
      </c>
      <c r="AC82">
        <v>0</v>
      </c>
      <c r="AD82">
        <v>0</v>
      </c>
      <c r="AE82">
        <v>1.1808732000000002</v>
      </c>
      <c r="AF82">
        <v>2.7224999999999997</v>
      </c>
      <c r="AG82">
        <v>13.401392159999999</v>
      </c>
      <c r="AH82">
        <v>5.8107920000000011</v>
      </c>
      <c r="AI82">
        <v>0</v>
      </c>
      <c r="AJ82">
        <v>0</v>
      </c>
      <c r="AK82">
        <v>16.272739999999999</v>
      </c>
      <c r="AL82">
        <v>0</v>
      </c>
      <c r="AM82">
        <v>0</v>
      </c>
      <c r="AN82">
        <v>0.49737999999999999</v>
      </c>
      <c r="AO82">
        <v>0</v>
      </c>
      <c r="AP82">
        <v>0.82532267999999998</v>
      </c>
      <c r="AQ82">
        <v>18.653449999999996</v>
      </c>
      <c r="AR82">
        <v>7.4515584000000015</v>
      </c>
      <c r="AS82">
        <v>5.1588420000000008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29.147884475906327</v>
      </c>
      <c r="BB82">
        <f t="shared" si="1"/>
        <v>642.4623626634417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9.4088854245999993</v>
      </c>
      <c r="L83">
        <v>360.13447699999995</v>
      </c>
      <c r="M83">
        <v>28.225600000000004</v>
      </c>
      <c r="N83">
        <v>36.243749999999991</v>
      </c>
      <c r="O83">
        <v>0</v>
      </c>
      <c r="P83">
        <v>27.685601320000007</v>
      </c>
      <c r="Q83">
        <v>6.6949313080000001</v>
      </c>
      <c r="R83">
        <v>13.005282680000001</v>
      </c>
      <c r="S83">
        <v>8.0964826799999994</v>
      </c>
      <c r="T83">
        <v>0</v>
      </c>
      <c r="U83">
        <v>25.695727199999997</v>
      </c>
      <c r="V83">
        <v>0</v>
      </c>
      <c r="W83">
        <v>0</v>
      </c>
      <c r="X83">
        <v>45.262887814748197</v>
      </c>
      <c r="Y83">
        <v>0</v>
      </c>
      <c r="Z83">
        <v>2.0248799999999996</v>
      </c>
      <c r="AA83">
        <v>4.3626960000000006</v>
      </c>
      <c r="AB83">
        <v>0</v>
      </c>
      <c r="AC83">
        <v>0</v>
      </c>
      <c r="AD83">
        <v>0</v>
      </c>
      <c r="AE83">
        <v>1.1808732000000002</v>
      </c>
      <c r="AF83">
        <v>2.7224999999999997</v>
      </c>
      <c r="AG83">
        <v>13.401392159999999</v>
      </c>
      <c r="AH83">
        <v>0</v>
      </c>
      <c r="AI83">
        <v>0</v>
      </c>
      <c r="AJ83">
        <v>0</v>
      </c>
      <c r="AK83">
        <v>16.272739999999999</v>
      </c>
      <c r="AL83">
        <v>0</v>
      </c>
      <c r="AM83">
        <v>0</v>
      </c>
      <c r="AN83">
        <v>0.49737999999999999</v>
      </c>
      <c r="AO83">
        <v>0</v>
      </c>
      <c r="AP83">
        <v>0.23580647999999998</v>
      </c>
      <c r="AQ83">
        <v>18.653449999999996</v>
      </c>
      <c r="AR83">
        <v>7.4515584000000015</v>
      </c>
      <c r="AS83">
        <v>4.9524883199999987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27.437887176106269</v>
      </c>
      <c r="BB83">
        <f t="shared" si="1"/>
        <v>604.7715028112417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9.4088854245999993</v>
      </c>
      <c r="L84">
        <v>360.13447699999995</v>
      </c>
      <c r="M84">
        <v>28.225600000000004</v>
      </c>
      <c r="N84">
        <v>36.243749999999991</v>
      </c>
      <c r="O84">
        <v>0</v>
      </c>
      <c r="P84">
        <v>27.685601320000007</v>
      </c>
      <c r="Q84">
        <v>6.6949313080000001</v>
      </c>
      <c r="R84">
        <v>13.005282680000001</v>
      </c>
      <c r="S84">
        <v>8.0964826799999994</v>
      </c>
      <c r="T84">
        <v>0</v>
      </c>
      <c r="U84">
        <v>25.695727199999997</v>
      </c>
      <c r="V84">
        <v>0</v>
      </c>
      <c r="W84">
        <v>0</v>
      </c>
      <c r="X84">
        <v>45.262887814748197</v>
      </c>
      <c r="Y84">
        <v>0</v>
      </c>
      <c r="Z84">
        <v>2.0248799999999996</v>
      </c>
      <c r="AA84">
        <v>4.3626960000000006</v>
      </c>
      <c r="AB84">
        <v>0</v>
      </c>
      <c r="AC84">
        <v>0</v>
      </c>
      <c r="AD84">
        <v>0</v>
      </c>
      <c r="AE84">
        <v>1.1808732000000002</v>
      </c>
      <c r="AF84">
        <v>2.7224999999999997</v>
      </c>
      <c r="AG84">
        <v>13.401392159999999</v>
      </c>
      <c r="AH84">
        <v>0</v>
      </c>
      <c r="AI84">
        <v>0</v>
      </c>
      <c r="AJ84">
        <v>0</v>
      </c>
      <c r="AK84">
        <v>16.272739999999999</v>
      </c>
      <c r="AL84">
        <v>0</v>
      </c>
      <c r="AM84">
        <v>0</v>
      </c>
      <c r="AN84">
        <v>0.49737999999999999</v>
      </c>
      <c r="AO84">
        <v>0</v>
      </c>
      <c r="AP84">
        <v>2.0043550800000003</v>
      </c>
      <c r="AQ84">
        <v>18.653449999999996</v>
      </c>
      <c r="AR84">
        <v>7.4515584000000015</v>
      </c>
      <c r="AS84">
        <v>4.9524883199999987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27.514642400106268</v>
      </c>
      <c r="BB84">
        <f t="shared" si="1"/>
        <v>606.46329618724178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9.3484840700000014</v>
      </c>
      <c r="L85">
        <v>202.47987699999999</v>
      </c>
      <c r="M85">
        <v>28.225600000000004</v>
      </c>
      <c r="N85">
        <v>36.243749999999991</v>
      </c>
      <c r="O85">
        <v>0</v>
      </c>
      <c r="P85">
        <v>27.685601320000007</v>
      </c>
      <c r="Q85">
        <v>5.5567033079999995</v>
      </c>
      <c r="R85">
        <v>10.824824400000001</v>
      </c>
      <c r="S85">
        <v>6.8836715999999996</v>
      </c>
      <c r="T85">
        <v>0</v>
      </c>
      <c r="U85">
        <v>25.695727199999997</v>
      </c>
      <c r="V85">
        <v>0</v>
      </c>
      <c r="W85">
        <v>0</v>
      </c>
      <c r="X85">
        <v>45.262887814748197</v>
      </c>
      <c r="Y85">
        <v>0</v>
      </c>
      <c r="Z85">
        <v>2.0248799999999996</v>
      </c>
      <c r="AA85">
        <v>4.3626960000000006</v>
      </c>
      <c r="AB85">
        <v>0</v>
      </c>
      <c r="AC85">
        <v>0</v>
      </c>
      <c r="AD85">
        <v>0</v>
      </c>
      <c r="AE85">
        <v>1.1808732000000002</v>
      </c>
      <c r="AF85">
        <v>2.7224999999999997</v>
      </c>
      <c r="AG85">
        <v>13.401392159999999</v>
      </c>
      <c r="AH85">
        <v>0</v>
      </c>
      <c r="AI85">
        <v>0</v>
      </c>
      <c r="AJ85">
        <v>0</v>
      </c>
      <c r="AK85">
        <v>16.272739999999999</v>
      </c>
      <c r="AL85">
        <v>0</v>
      </c>
      <c r="AM85">
        <v>0</v>
      </c>
      <c r="AN85">
        <v>0.49737999999999999</v>
      </c>
      <c r="AO85">
        <v>0</v>
      </c>
      <c r="AP85">
        <v>0.15720431999999998</v>
      </c>
      <c r="AQ85">
        <v>18.653449999999996</v>
      </c>
      <c r="AR85">
        <v>6.0967295999999989</v>
      </c>
      <c r="AS85">
        <v>4.8699468479999997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20.330596393306241</v>
      </c>
      <c r="BB85">
        <f t="shared" si="1"/>
        <v>448.11632244744209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9.3484840700000014</v>
      </c>
      <c r="L86">
        <v>202.47987699999999</v>
      </c>
      <c r="M86">
        <v>28.225600000000004</v>
      </c>
      <c r="N86">
        <v>36.243749999999991</v>
      </c>
      <c r="O86">
        <v>0</v>
      </c>
      <c r="P86">
        <v>27.685601320000007</v>
      </c>
      <c r="Q86">
        <v>5.5567033079999995</v>
      </c>
      <c r="R86">
        <v>10.824824400000001</v>
      </c>
      <c r="S86">
        <v>6.8836715999999996</v>
      </c>
      <c r="T86">
        <v>0</v>
      </c>
      <c r="U86">
        <v>25.695727199999997</v>
      </c>
      <c r="V86">
        <v>0</v>
      </c>
      <c r="W86">
        <v>0</v>
      </c>
      <c r="X86">
        <v>45.262887814748197</v>
      </c>
      <c r="Y86">
        <v>0</v>
      </c>
      <c r="Z86">
        <v>0</v>
      </c>
      <c r="AA86">
        <v>4.3626960000000006</v>
      </c>
      <c r="AB86">
        <v>0</v>
      </c>
      <c r="AC86">
        <v>0</v>
      </c>
      <c r="AD86">
        <v>0</v>
      </c>
      <c r="AE86">
        <v>1.1808732000000002</v>
      </c>
      <c r="AF86">
        <v>2.7224999999999997</v>
      </c>
      <c r="AG86">
        <v>13.401392159999999</v>
      </c>
      <c r="AH86">
        <v>0</v>
      </c>
      <c r="AI86">
        <v>0</v>
      </c>
      <c r="AJ86">
        <v>0</v>
      </c>
      <c r="AK86">
        <v>16.272739999999999</v>
      </c>
      <c r="AL86">
        <v>0</v>
      </c>
      <c r="AM86">
        <v>0</v>
      </c>
      <c r="AN86">
        <v>0.49737999999999999</v>
      </c>
      <c r="AO86">
        <v>0</v>
      </c>
      <c r="AP86">
        <v>0.39301079999999999</v>
      </c>
      <c r="AQ86">
        <v>13.917599999999997</v>
      </c>
      <c r="AR86">
        <v>6.0967295999999989</v>
      </c>
      <c r="AS86">
        <v>4.8699468479999997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20.047414638906233</v>
      </c>
      <c r="BB86">
        <f t="shared" si="1"/>
        <v>441.87458068184208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9.3484840700000014</v>
      </c>
      <c r="L87">
        <v>202.47987699999999</v>
      </c>
      <c r="M87">
        <v>28.225600000000004</v>
      </c>
      <c r="N87">
        <v>36.243749999999991</v>
      </c>
      <c r="O87">
        <v>0</v>
      </c>
      <c r="P87">
        <v>27.685601320000007</v>
      </c>
      <c r="Q87">
        <v>5.5567033079999995</v>
      </c>
      <c r="R87">
        <v>10.824824400000001</v>
      </c>
      <c r="S87">
        <v>6.8836715999999996</v>
      </c>
      <c r="T87">
        <v>0</v>
      </c>
      <c r="U87">
        <v>25.695727199999997</v>
      </c>
      <c r="V87">
        <v>0</v>
      </c>
      <c r="W87">
        <v>0</v>
      </c>
      <c r="X87">
        <v>45.262887814748197</v>
      </c>
      <c r="Y87">
        <v>0</v>
      </c>
      <c r="Z87">
        <v>0</v>
      </c>
      <c r="AA87">
        <v>4.3626960000000006</v>
      </c>
      <c r="AB87">
        <v>0</v>
      </c>
      <c r="AC87">
        <v>0</v>
      </c>
      <c r="AD87">
        <v>0</v>
      </c>
      <c r="AE87">
        <v>1.1808732000000002</v>
      </c>
      <c r="AF87">
        <v>2.7224999999999997</v>
      </c>
      <c r="AG87">
        <v>13.401392159999999</v>
      </c>
      <c r="AH87">
        <v>0</v>
      </c>
      <c r="AI87">
        <v>0</v>
      </c>
      <c r="AJ87">
        <v>0</v>
      </c>
      <c r="AK87">
        <v>16.272739999999999</v>
      </c>
      <c r="AL87">
        <v>0</v>
      </c>
      <c r="AM87">
        <v>0</v>
      </c>
      <c r="AN87">
        <v>0.49737999999999999</v>
      </c>
      <c r="AO87">
        <v>0</v>
      </c>
      <c r="AP87">
        <v>2.1615593999999998</v>
      </c>
      <c r="AQ87">
        <v>9.2783999999999995</v>
      </c>
      <c r="AR87">
        <v>5.4193151999999998</v>
      </c>
      <c r="AS87">
        <v>4.8699468479999997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19.893428859306237</v>
      </c>
      <c r="BB87">
        <f t="shared" si="1"/>
        <v>438.48050066144202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8.7912612299999999</v>
      </c>
      <c r="L88">
        <v>202.47987699999999</v>
      </c>
      <c r="M88">
        <v>28.225600000000004</v>
      </c>
      <c r="N88">
        <v>36.243749999999991</v>
      </c>
      <c r="O88">
        <v>0</v>
      </c>
      <c r="P88">
        <v>27.685601320000007</v>
      </c>
      <c r="Q88">
        <v>5.5567033079999995</v>
      </c>
      <c r="R88">
        <v>10.824824400000001</v>
      </c>
      <c r="S88">
        <v>6.8836715999999996</v>
      </c>
      <c r="T88">
        <v>0</v>
      </c>
      <c r="U88">
        <v>25.695727199999997</v>
      </c>
      <c r="V88">
        <v>0</v>
      </c>
      <c r="W88">
        <v>0</v>
      </c>
      <c r="X88">
        <v>45.262887814748197</v>
      </c>
      <c r="Y88">
        <v>0</v>
      </c>
      <c r="Z88">
        <v>0</v>
      </c>
      <c r="AA88">
        <v>4.3626960000000006</v>
      </c>
      <c r="AB88">
        <v>0</v>
      </c>
      <c r="AC88">
        <v>0</v>
      </c>
      <c r="AD88">
        <v>0</v>
      </c>
      <c r="AE88">
        <v>1.1808732000000002</v>
      </c>
      <c r="AF88">
        <v>2.7224999999999997</v>
      </c>
      <c r="AG88">
        <v>13.401392159999999</v>
      </c>
      <c r="AH88">
        <v>0</v>
      </c>
      <c r="AI88">
        <v>0</v>
      </c>
      <c r="AJ88">
        <v>0</v>
      </c>
      <c r="AK88">
        <v>16.272739999999999</v>
      </c>
      <c r="AL88">
        <v>0</v>
      </c>
      <c r="AM88">
        <v>0</v>
      </c>
      <c r="AN88">
        <v>0.49737999999999999</v>
      </c>
      <c r="AO88">
        <v>0</v>
      </c>
      <c r="AP88">
        <v>0.39301079999999999</v>
      </c>
      <c r="AQ88">
        <v>9.2783999999999995</v>
      </c>
      <c r="AR88">
        <v>5.4193151999999998</v>
      </c>
      <c r="AS88">
        <v>4.8699468479999997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19.792490162406242</v>
      </c>
      <c r="BB88">
        <f t="shared" si="1"/>
        <v>436.255667918342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8.1306472299999992</v>
      </c>
      <c r="L89">
        <v>202.47987699999999</v>
      </c>
      <c r="M89">
        <v>28.225600000000004</v>
      </c>
      <c r="N89">
        <v>36.243749999999991</v>
      </c>
      <c r="O89">
        <v>0</v>
      </c>
      <c r="P89">
        <v>27.685601320000007</v>
      </c>
      <c r="Q89">
        <v>5.5567033079999995</v>
      </c>
      <c r="R89">
        <v>10.824824400000001</v>
      </c>
      <c r="S89">
        <v>6.8836715999999996</v>
      </c>
      <c r="T89">
        <v>0</v>
      </c>
      <c r="U89">
        <v>25.695727199999997</v>
      </c>
      <c r="V89">
        <v>0</v>
      </c>
      <c r="W89">
        <v>0</v>
      </c>
      <c r="X89">
        <v>45.262887814748197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2.7224999999999997</v>
      </c>
      <c r="AG89">
        <v>13.401392159999999</v>
      </c>
      <c r="AH89">
        <v>0</v>
      </c>
      <c r="AI89">
        <v>0</v>
      </c>
      <c r="AJ89">
        <v>0</v>
      </c>
      <c r="AK89">
        <v>16.272739999999999</v>
      </c>
      <c r="AL89">
        <v>0</v>
      </c>
      <c r="AM89">
        <v>0</v>
      </c>
      <c r="AN89">
        <v>0.49737999999999999</v>
      </c>
      <c r="AO89">
        <v>0</v>
      </c>
      <c r="AP89">
        <v>0.39301079999999999</v>
      </c>
      <c r="AQ89">
        <v>4.7745099999999994</v>
      </c>
      <c r="AR89">
        <v>6.0967295999999989</v>
      </c>
      <c r="AS89">
        <v>4.8699468479999997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19.408409283276079</v>
      </c>
      <c r="BB89">
        <f t="shared" si="1"/>
        <v>427.78996319747222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8.1306472299999992</v>
      </c>
      <c r="L90">
        <v>202.47987699999999</v>
      </c>
      <c r="M90">
        <v>28.225600000000004</v>
      </c>
      <c r="N90">
        <v>36.243749999999991</v>
      </c>
      <c r="O90">
        <v>0</v>
      </c>
      <c r="P90">
        <v>27.685601320000007</v>
      </c>
      <c r="Q90">
        <v>3.5011433080000005</v>
      </c>
      <c r="R90">
        <v>6.8347983599999997</v>
      </c>
      <c r="S90">
        <v>4.3965974000000001</v>
      </c>
      <c r="T90">
        <v>0</v>
      </c>
      <c r="U90">
        <v>25.695727199999997</v>
      </c>
      <c r="V90">
        <v>0</v>
      </c>
      <c r="W90">
        <v>0</v>
      </c>
      <c r="X90">
        <v>45.262887814748197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2.7224999999999997</v>
      </c>
      <c r="AG90">
        <v>13.401392159999999</v>
      </c>
      <c r="AH90">
        <v>0</v>
      </c>
      <c r="AI90">
        <v>0</v>
      </c>
      <c r="AJ90">
        <v>0</v>
      </c>
      <c r="AK90">
        <v>16.272739999999999</v>
      </c>
      <c r="AL90">
        <v>0</v>
      </c>
      <c r="AM90">
        <v>0</v>
      </c>
      <c r="AN90">
        <v>0.49737999999999999</v>
      </c>
      <c r="AO90">
        <v>0</v>
      </c>
      <c r="AP90">
        <v>0.39301079999999999</v>
      </c>
      <c r="AQ90">
        <v>0</v>
      </c>
      <c r="AR90">
        <v>6.0967295999999989</v>
      </c>
      <c r="AS90">
        <v>4.8699468479999997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18.830878254406237</v>
      </c>
      <c r="BB90">
        <f t="shared" si="1"/>
        <v>415.06032398634198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8.1306472299999992</v>
      </c>
      <c r="L91">
        <v>202.47987699999999</v>
      </c>
      <c r="M91">
        <v>28.225600000000004</v>
      </c>
      <c r="N91">
        <v>36.243749999999991</v>
      </c>
      <c r="O91">
        <v>0</v>
      </c>
      <c r="P91">
        <v>27.685601320000007</v>
      </c>
      <c r="Q91">
        <v>3.5011433080000005</v>
      </c>
      <c r="R91">
        <v>6.8696999279999993</v>
      </c>
      <c r="S91">
        <v>4.4357736123999993</v>
      </c>
      <c r="T91">
        <v>0</v>
      </c>
      <c r="U91">
        <v>25.695727199999997</v>
      </c>
      <c r="V91">
        <v>0</v>
      </c>
      <c r="W91">
        <v>0</v>
      </c>
      <c r="X91">
        <v>45.262887814748197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2.7224999999999997</v>
      </c>
      <c r="AG91">
        <v>13.401392159999999</v>
      </c>
      <c r="AH91">
        <v>0</v>
      </c>
      <c r="AI91">
        <v>0</v>
      </c>
      <c r="AJ91">
        <v>0</v>
      </c>
      <c r="AK91">
        <v>16.272739999999999</v>
      </c>
      <c r="AL91">
        <v>0</v>
      </c>
      <c r="AM91">
        <v>0</v>
      </c>
      <c r="AN91">
        <v>0.49737999999999999</v>
      </c>
      <c r="AO91">
        <v>0</v>
      </c>
      <c r="AP91">
        <v>2.1615593999999998</v>
      </c>
      <c r="AQ91">
        <v>0</v>
      </c>
      <c r="AR91">
        <v>6.0967295999999989</v>
      </c>
      <c r="AS91">
        <v>4.8699468479999997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18.910848435606237</v>
      </c>
      <c r="BB91">
        <f t="shared" si="1"/>
        <v>416.82298018554195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8.1306472299999992</v>
      </c>
      <c r="L92">
        <v>202.47987699999999</v>
      </c>
      <c r="M92">
        <v>28.225600000000004</v>
      </c>
      <c r="N92">
        <v>36.243749999999991</v>
      </c>
      <c r="O92">
        <v>0</v>
      </c>
      <c r="P92">
        <v>27.685601320000007</v>
      </c>
      <c r="Q92">
        <v>3.5011433080000005</v>
      </c>
      <c r="R92">
        <v>6.8696999279999993</v>
      </c>
      <c r="S92">
        <v>4.4357736123999993</v>
      </c>
      <c r="T92">
        <v>0</v>
      </c>
      <c r="U92">
        <v>25.695727199999997</v>
      </c>
      <c r="V92">
        <v>0</v>
      </c>
      <c r="W92">
        <v>0</v>
      </c>
      <c r="X92">
        <v>45.262887814748197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2.7224999999999997</v>
      </c>
      <c r="AG92">
        <v>13.401392159999999</v>
      </c>
      <c r="AH92">
        <v>0</v>
      </c>
      <c r="AI92">
        <v>0</v>
      </c>
      <c r="AJ92">
        <v>0</v>
      </c>
      <c r="AK92">
        <v>16.272739999999999</v>
      </c>
      <c r="AL92">
        <v>0</v>
      </c>
      <c r="AM92">
        <v>0</v>
      </c>
      <c r="AN92">
        <v>0.49737999999999999</v>
      </c>
      <c r="AO92">
        <v>0</v>
      </c>
      <c r="AP92">
        <v>0.39301079999999999</v>
      </c>
      <c r="AQ92">
        <v>0</v>
      </c>
      <c r="AR92">
        <v>6.0967295999999989</v>
      </c>
      <c r="AS92">
        <v>4.8699468479999997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18.834093211606238</v>
      </c>
      <c r="BB92">
        <f t="shared" si="1"/>
        <v>415.13118680954199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7.8263990000000012</v>
      </c>
      <c r="L93">
        <v>201.594177</v>
      </c>
      <c r="M93">
        <v>28.225600000000004</v>
      </c>
      <c r="N93">
        <v>36.243749999999991</v>
      </c>
      <c r="O93">
        <v>0</v>
      </c>
      <c r="P93">
        <v>27.685601320000007</v>
      </c>
      <c r="Q93">
        <v>3.5011433080000005</v>
      </c>
      <c r="R93">
        <v>7.0732019019999992</v>
      </c>
      <c r="S93">
        <v>4.4357736123999993</v>
      </c>
      <c r="T93">
        <v>0</v>
      </c>
      <c r="U93">
        <v>25.695727199999997</v>
      </c>
      <c r="V93">
        <v>0</v>
      </c>
      <c r="W93">
        <v>0</v>
      </c>
      <c r="X93">
        <v>45.262887814748197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2.7224999999999997</v>
      </c>
      <c r="AG93">
        <v>13.401392159999999</v>
      </c>
      <c r="AH93">
        <v>0</v>
      </c>
      <c r="AI93">
        <v>0</v>
      </c>
      <c r="AJ93">
        <v>0</v>
      </c>
      <c r="AK93">
        <v>16.272739999999999</v>
      </c>
      <c r="AL93">
        <v>0</v>
      </c>
      <c r="AM93">
        <v>0</v>
      </c>
      <c r="AN93">
        <v>0.49737999999999999</v>
      </c>
      <c r="AO93">
        <v>0</v>
      </c>
      <c r="AP93">
        <v>0.58951619999999993</v>
      </c>
      <c r="AQ93">
        <v>0</v>
      </c>
      <c r="AR93">
        <v>4.0644863999999998</v>
      </c>
      <c r="AS93">
        <v>4.8699468479999997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18.71161056370627</v>
      </c>
      <c r="BB93">
        <f t="shared" si="1"/>
        <v>412.43148540144199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6.827121</v>
      </c>
      <c r="L94">
        <v>198.051377</v>
      </c>
      <c r="M94">
        <v>28.225600000000004</v>
      </c>
      <c r="N94">
        <v>36.243749999999991</v>
      </c>
      <c r="O94">
        <v>0</v>
      </c>
      <c r="P94">
        <v>27.685601320000007</v>
      </c>
      <c r="Q94">
        <v>3.5011433080000005</v>
      </c>
      <c r="R94">
        <v>7.0732019019999992</v>
      </c>
      <c r="S94">
        <v>4.4357736123999993</v>
      </c>
      <c r="T94">
        <v>0</v>
      </c>
      <c r="U94">
        <v>25.695727199999997</v>
      </c>
      <c r="V94">
        <v>0</v>
      </c>
      <c r="W94">
        <v>0</v>
      </c>
      <c r="X94">
        <v>45.262887814748197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2.7224999999999997</v>
      </c>
      <c r="AG94">
        <v>13.401392159999999</v>
      </c>
      <c r="AH94">
        <v>0</v>
      </c>
      <c r="AI94">
        <v>0</v>
      </c>
      <c r="AJ94">
        <v>0</v>
      </c>
      <c r="AK94">
        <v>16.272739999999999</v>
      </c>
      <c r="AL94">
        <v>0</v>
      </c>
      <c r="AM94">
        <v>0</v>
      </c>
      <c r="AN94">
        <v>0.49737999999999999</v>
      </c>
      <c r="AO94">
        <v>0</v>
      </c>
      <c r="AP94">
        <v>0.58951619999999993</v>
      </c>
      <c r="AQ94">
        <v>0</v>
      </c>
      <c r="AR94">
        <v>4.0644863999999998</v>
      </c>
      <c r="AS94">
        <v>4.8699468479999997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18.514484378506243</v>
      </c>
      <c r="BB94">
        <f t="shared" si="1"/>
        <v>408.08653358664196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6.056222</v>
      </c>
      <c r="L95">
        <v>198.051377</v>
      </c>
      <c r="M95">
        <v>28.225600000000004</v>
      </c>
      <c r="N95">
        <v>36.243749999999991</v>
      </c>
      <c r="O95">
        <v>0</v>
      </c>
      <c r="P95">
        <v>27.685601320000007</v>
      </c>
      <c r="Q95">
        <v>3.5011433080000005</v>
      </c>
      <c r="R95">
        <v>7.0914979200000001</v>
      </c>
      <c r="S95">
        <v>4.4417795291999997</v>
      </c>
      <c r="T95">
        <v>0</v>
      </c>
      <c r="U95">
        <v>25.695727199999997</v>
      </c>
      <c r="V95">
        <v>0</v>
      </c>
      <c r="W95">
        <v>0</v>
      </c>
      <c r="X95">
        <v>37.51386607913669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2.7224999999999997</v>
      </c>
      <c r="AG95">
        <v>13.401392159999999</v>
      </c>
      <c r="AH95">
        <v>0</v>
      </c>
      <c r="AI95">
        <v>0</v>
      </c>
      <c r="AJ95">
        <v>0</v>
      </c>
      <c r="AK95">
        <v>16.272739999999999</v>
      </c>
      <c r="AL95">
        <v>0</v>
      </c>
      <c r="AM95">
        <v>0</v>
      </c>
      <c r="AN95">
        <v>0.49737999999999999</v>
      </c>
      <c r="AO95">
        <v>0</v>
      </c>
      <c r="AP95">
        <v>0.39301079999999999</v>
      </c>
      <c r="AQ95">
        <v>0</v>
      </c>
      <c r="AR95">
        <v>4.0644863999999998</v>
      </c>
      <c r="AS95">
        <v>4.8699468479999997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18.137245883724951</v>
      </c>
      <c r="BB95">
        <f t="shared" si="1"/>
        <v>399.77164788061179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5.2405240000000015</v>
      </c>
      <c r="L96">
        <v>198.051377</v>
      </c>
      <c r="M96">
        <v>28.225600000000004</v>
      </c>
      <c r="N96">
        <v>36.243749999999991</v>
      </c>
      <c r="O96">
        <v>0</v>
      </c>
      <c r="P96">
        <v>22.259659239999998</v>
      </c>
      <c r="Q96">
        <v>3.5011433080000005</v>
      </c>
      <c r="R96">
        <v>7.0914979200000001</v>
      </c>
      <c r="S96">
        <v>4.4417795291999997</v>
      </c>
      <c r="T96">
        <v>0</v>
      </c>
      <c r="U96">
        <v>25.695727199999997</v>
      </c>
      <c r="V96">
        <v>0</v>
      </c>
      <c r="W96">
        <v>0</v>
      </c>
      <c r="X96">
        <v>37.51386607913669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2.7224999999999997</v>
      </c>
      <c r="AG96">
        <v>13.401392159999999</v>
      </c>
      <c r="AH96">
        <v>0</v>
      </c>
      <c r="AI96">
        <v>0</v>
      </c>
      <c r="AJ96">
        <v>0</v>
      </c>
      <c r="AK96">
        <v>16.272739999999999</v>
      </c>
      <c r="AL96">
        <v>0</v>
      </c>
      <c r="AM96">
        <v>0</v>
      </c>
      <c r="AN96">
        <v>0.49737999999999999</v>
      </c>
      <c r="AO96">
        <v>0</v>
      </c>
      <c r="AP96">
        <v>0.39301079999999999</v>
      </c>
      <c r="AQ96">
        <v>0</v>
      </c>
      <c r="AR96">
        <v>4.0644863999999998</v>
      </c>
      <c r="AS96">
        <v>4.8699468479999997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17.866358716524942</v>
      </c>
      <c r="BB96">
        <f t="shared" si="1"/>
        <v>393.80089496781187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5.1478708588999993</v>
      </c>
      <c r="L97">
        <v>198.051377</v>
      </c>
      <c r="M97">
        <v>28.225600000000004</v>
      </c>
      <c r="N97">
        <v>36.243749999999991</v>
      </c>
      <c r="O97">
        <v>0</v>
      </c>
      <c r="P97">
        <v>22.259659239999998</v>
      </c>
      <c r="Q97">
        <v>2.0954440000000001</v>
      </c>
      <c r="R97">
        <v>6.5059891415999997</v>
      </c>
      <c r="S97">
        <v>4.1712270288000006</v>
      </c>
      <c r="T97">
        <v>0</v>
      </c>
      <c r="U97">
        <v>25.695727199999997</v>
      </c>
      <c r="V97">
        <v>0</v>
      </c>
      <c r="W97">
        <v>0</v>
      </c>
      <c r="X97">
        <v>37.51386607913669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2.7224999999999997</v>
      </c>
      <c r="AG97">
        <v>13.401392159999999</v>
      </c>
      <c r="AH97">
        <v>0</v>
      </c>
      <c r="AI97">
        <v>0</v>
      </c>
      <c r="AJ97">
        <v>0</v>
      </c>
      <c r="AK97">
        <v>16.272739999999999</v>
      </c>
      <c r="AL97">
        <v>0</v>
      </c>
      <c r="AM97">
        <v>0</v>
      </c>
      <c r="AN97">
        <v>0.49737999999999999</v>
      </c>
      <c r="AO97">
        <v>0</v>
      </c>
      <c r="AP97">
        <v>0.39301079999999999</v>
      </c>
      <c r="AQ97">
        <v>0</v>
      </c>
      <c r="AR97">
        <v>4.0644863999999998</v>
      </c>
      <c r="AS97">
        <v>4.8699468479999997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17.764177221524939</v>
      </c>
      <c r="BB97">
        <f t="shared" si="1"/>
        <v>391.54866273491183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5.1470958636000006</v>
      </c>
      <c r="L98">
        <v>198.051377</v>
      </c>
      <c r="M98">
        <v>28.225600000000004</v>
      </c>
      <c r="N98">
        <v>36.243749999999991</v>
      </c>
      <c r="O98">
        <v>0</v>
      </c>
      <c r="P98">
        <v>22.259659239999998</v>
      </c>
      <c r="Q98">
        <v>2.0954440000000001</v>
      </c>
      <c r="R98">
        <v>6.5059891415999997</v>
      </c>
      <c r="S98">
        <v>4.1170433875999999</v>
      </c>
      <c r="T98">
        <v>0</v>
      </c>
      <c r="U98">
        <v>25.695727199999997</v>
      </c>
      <c r="V98">
        <v>0</v>
      </c>
      <c r="W98">
        <v>0</v>
      </c>
      <c r="X98">
        <v>37.51386607913669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2.7224999999999997</v>
      </c>
      <c r="AG98">
        <v>13.401392159999999</v>
      </c>
      <c r="AH98">
        <v>0</v>
      </c>
      <c r="AI98">
        <v>0</v>
      </c>
      <c r="AJ98">
        <v>0</v>
      </c>
      <c r="AK98">
        <v>16.272739999999999</v>
      </c>
      <c r="AL98">
        <v>0</v>
      </c>
      <c r="AM98">
        <v>0</v>
      </c>
      <c r="AN98">
        <v>0.49737999999999999</v>
      </c>
      <c r="AO98">
        <v>0</v>
      </c>
      <c r="AP98">
        <v>0.39301079999999999</v>
      </c>
      <c r="AQ98">
        <v>0</v>
      </c>
      <c r="AR98">
        <v>4.0644863999999998</v>
      </c>
      <c r="AS98">
        <v>4.8699468479999997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17.761791966024937</v>
      </c>
      <c r="BB98">
        <f t="shared" si="1"/>
        <v>391.49608935391188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0.18881941936900026</v>
      </c>
      <c r="L99">
        <f t="shared" si="2"/>
        <v>7.0011485050000122</v>
      </c>
      <c r="M99">
        <f t="shared" si="2"/>
        <v>0.6064677309678006</v>
      </c>
      <c r="N99">
        <f t="shared" si="2"/>
        <v>0.82232627452381091</v>
      </c>
      <c r="O99">
        <f t="shared" si="2"/>
        <v>0</v>
      </c>
      <c r="P99">
        <f t="shared" si="2"/>
        <v>0.63903935361499942</v>
      </c>
      <c r="Q99">
        <f t="shared" si="2"/>
        <v>0.11829952588999997</v>
      </c>
      <c r="R99">
        <f t="shared" si="2"/>
        <v>0.24252271342910031</v>
      </c>
      <c r="S99">
        <f t="shared" si="2"/>
        <v>0.154090119755</v>
      </c>
      <c r="T99">
        <f t="shared" si="2"/>
        <v>0</v>
      </c>
      <c r="U99">
        <f t="shared" si="2"/>
        <v>0.61669745279999943</v>
      </c>
      <c r="V99">
        <f t="shared" si="2"/>
        <v>0</v>
      </c>
      <c r="W99">
        <f t="shared" si="2"/>
        <v>0</v>
      </c>
      <c r="X99">
        <f t="shared" si="2"/>
        <v>0.94481786804199819</v>
      </c>
      <c r="Y99">
        <f t="shared" si="2"/>
        <v>0</v>
      </c>
      <c r="Z99">
        <f t="shared" si="2"/>
        <v>2.0121232559999997E-2</v>
      </c>
      <c r="AA99">
        <f t="shared" si="2"/>
        <v>6.5440440000000006E-3</v>
      </c>
      <c r="AB99">
        <f t="shared" si="2"/>
        <v>4.6457333429000019E-2</v>
      </c>
      <c r="AC99">
        <f t="shared" si="2"/>
        <v>3.5622610510500002E-2</v>
      </c>
      <c r="AD99">
        <f t="shared" si="2"/>
        <v>3.92163795764E-2</v>
      </c>
      <c r="AE99">
        <f t="shared" si="2"/>
        <v>7.2491837626000075E-2</v>
      </c>
      <c r="AF99">
        <f t="shared" si="2"/>
        <v>7.7228250000000123E-2</v>
      </c>
      <c r="AG99">
        <f t="shared" si="2"/>
        <v>0.32163341183999944</v>
      </c>
      <c r="AH99">
        <f t="shared" si="2"/>
        <v>0.19175613599999997</v>
      </c>
      <c r="AI99">
        <f t="shared" si="2"/>
        <v>1.60128124E-2</v>
      </c>
      <c r="AJ99">
        <f t="shared" si="2"/>
        <v>0</v>
      </c>
      <c r="AK99">
        <f t="shared" si="2"/>
        <v>0.39054575999999908</v>
      </c>
      <c r="AL99">
        <f t="shared" si="2"/>
        <v>0</v>
      </c>
      <c r="AM99">
        <f t="shared" si="2"/>
        <v>0</v>
      </c>
      <c r="AN99">
        <f t="shared" si="2"/>
        <v>1.1937119999999996E-2</v>
      </c>
      <c r="AO99">
        <f t="shared" si="2"/>
        <v>0</v>
      </c>
      <c r="AP99">
        <f t="shared" si="2"/>
        <v>1.9591588380000007E-2</v>
      </c>
      <c r="AQ99">
        <f t="shared" si="2"/>
        <v>0.14226879999999997</v>
      </c>
      <c r="AR99">
        <f t="shared" si="2"/>
        <v>0.17426485439999984</v>
      </c>
      <c r="AS99">
        <f t="shared" si="2"/>
        <v>0.12645353510399984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0.56534465823852786</v>
      </c>
      <c r="BB99">
        <f t="shared" si="1"/>
        <v>12.461030010979092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13.490766000000001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0.58549900000000044</v>
      </c>
      <c r="BB3">
        <f>SUM(B3:AZ3)-BA3</f>
        <v>12.905267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14.25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0.61844999999999928</v>
      </c>
      <c r="BB4">
        <f t="shared" ref="BB4:BB67" si="0">SUM(B4:AZ4)-BA4</f>
        <v>13.631550000000001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0.55031199999999991</v>
      </c>
      <c r="BB5">
        <f t="shared" si="0"/>
        <v>12.129688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0.59457999999999878</v>
      </c>
      <c r="BB6">
        <f t="shared" si="0"/>
        <v>13.105420000000001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0.52947999999999951</v>
      </c>
      <c r="BB7">
        <f t="shared" si="0"/>
        <v>11.67052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8.25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0.35805000000000042</v>
      </c>
      <c r="BB8">
        <f t="shared" si="0"/>
        <v>7.8919499999999996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0.49953400000000059</v>
      </c>
      <c r="BB9">
        <f t="shared" si="0"/>
        <v>11.010465999999999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0.54032999999999909</v>
      </c>
      <c r="BB10">
        <f t="shared" si="0"/>
        <v>11.90967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0.6508610000000008</v>
      </c>
      <c r="BB11">
        <f t="shared" si="0"/>
        <v>14.345939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0.57808800000000105</v>
      </c>
      <c r="BB12">
        <f t="shared" si="0"/>
        <v>12.741911999999999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0.54683999999999955</v>
      </c>
      <c r="BB13">
        <f t="shared" si="0"/>
        <v>12.05316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0.64579200000000014</v>
      </c>
      <c r="BB14">
        <f t="shared" si="0"/>
        <v>14.234208000000001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11.89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0.5160260000000001</v>
      </c>
      <c r="BB15">
        <f t="shared" si="0"/>
        <v>11.373974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0.6508610000000008</v>
      </c>
      <c r="BB16">
        <f t="shared" si="0"/>
        <v>14.345939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0.64232000000000156</v>
      </c>
      <c r="BB17">
        <f t="shared" si="0"/>
        <v>14.157679999999999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0.6508610000000008</v>
      </c>
      <c r="BB18">
        <f t="shared" si="0"/>
        <v>14.345939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0.61627999999999972</v>
      </c>
      <c r="BB19">
        <f t="shared" si="0"/>
        <v>13.58372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0.6508610000000008</v>
      </c>
      <c r="BB20">
        <f t="shared" si="0"/>
        <v>14.345939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0.61367599999999989</v>
      </c>
      <c r="BB21">
        <f t="shared" si="0"/>
        <v>13.526324000000001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12.29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0.53338599999999836</v>
      </c>
      <c r="BB22">
        <f t="shared" si="0"/>
        <v>11.756614000000001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0.6508610000000008</v>
      </c>
      <c r="BB23">
        <f t="shared" si="0"/>
        <v>14.345939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0.6508610000000008</v>
      </c>
      <c r="BB24">
        <f t="shared" si="0"/>
        <v>14.345939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0.6508610000000008</v>
      </c>
      <c r="BB25">
        <f t="shared" si="0"/>
        <v>14.345939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0.6508610000000008</v>
      </c>
      <c r="BB26">
        <f t="shared" si="0"/>
        <v>14.345939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0.6508610000000008</v>
      </c>
      <c r="BB27">
        <f t="shared" si="0"/>
        <v>14.345939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0.6508610000000008</v>
      </c>
      <c r="BB28">
        <f t="shared" si="0"/>
        <v>14.345939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0.6508610000000008</v>
      </c>
      <c r="BB29">
        <f t="shared" si="0"/>
        <v>14.345939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0.6508610000000008</v>
      </c>
      <c r="BB30">
        <f t="shared" si="0"/>
        <v>14.345939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0.6508610000000008</v>
      </c>
      <c r="BB31">
        <f t="shared" si="0"/>
        <v>14.345939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0.6508610000000008</v>
      </c>
      <c r="BB32">
        <f t="shared" si="0"/>
        <v>14.345939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0.48814600000000041</v>
      </c>
      <c r="BB33">
        <f t="shared" si="0"/>
        <v>10.759454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0.48814600000000041</v>
      </c>
      <c r="BB34">
        <f t="shared" si="0"/>
        <v>10.759454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0.48814600000000041</v>
      </c>
      <c r="BB35">
        <f t="shared" si="0"/>
        <v>10.759454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0.48814600000000041</v>
      </c>
      <c r="BB36">
        <f t="shared" si="0"/>
        <v>10.759454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0.48814600000000041</v>
      </c>
      <c r="BB37">
        <f t="shared" si="0"/>
        <v>10.759454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0.48814600000000041</v>
      </c>
      <c r="BB38">
        <f t="shared" si="0"/>
        <v>10.759454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0.48814600000000041</v>
      </c>
      <c r="BB39">
        <f t="shared" si="0"/>
        <v>10.759454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0.48814600000000041</v>
      </c>
      <c r="BB40">
        <f t="shared" si="0"/>
        <v>10.759454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0.48814600000000041</v>
      </c>
      <c r="BB41">
        <f t="shared" si="0"/>
        <v>10.759454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0.48814600000000041</v>
      </c>
      <c r="BB42">
        <f t="shared" si="0"/>
        <v>10.759454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0.48814600000000041</v>
      </c>
      <c r="BB43">
        <f t="shared" si="0"/>
        <v>10.759454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0.48814600000000041</v>
      </c>
      <c r="BB44">
        <f t="shared" si="0"/>
        <v>10.759454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0.48814600000000041</v>
      </c>
      <c r="BB45">
        <f t="shared" si="0"/>
        <v>10.759454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0.48814600000000041</v>
      </c>
      <c r="BB46">
        <f t="shared" si="0"/>
        <v>10.759454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0.48814600000000041</v>
      </c>
      <c r="BB47">
        <f t="shared" si="0"/>
        <v>10.759454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0.48814600000000041</v>
      </c>
      <c r="BB48">
        <f t="shared" si="0"/>
        <v>10.759454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0.48814600000000041</v>
      </c>
      <c r="BB49">
        <f t="shared" si="0"/>
        <v>10.759454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0.48814600000000041</v>
      </c>
      <c r="BB50">
        <f t="shared" si="0"/>
        <v>10.759454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0.48814600000000041</v>
      </c>
      <c r="BB51">
        <f t="shared" si="0"/>
        <v>10.759454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0.48814600000000041</v>
      </c>
      <c r="BB52">
        <f t="shared" si="0"/>
        <v>10.759454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0.48814600000000041</v>
      </c>
      <c r="BB53">
        <f t="shared" si="0"/>
        <v>10.759454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0.48814600000000041</v>
      </c>
      <c r="BB54">
        <f t="shared" si="0"/>
        <v>10.759454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0.48814600000000041</v>
      </c>
      <c r="BB55">
        <f t="shared" si="0"/>
        <v>10.759454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0.48814600000000041</v>
      </c>
      <c r="BB56">
        <f t="shared" si="0"/>
        <v>10.759454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0.48814600000000041</v>
      </c>
      <c r="BB57">
        <f t="shared" si="0"/>
        <v>10.759454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0.48814600000000041</v>
      </c>
      <c r="BB58">
        <f t="shared" si="0"/>
        <v>10.759454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0.48814600000000041</v>
      </c>
      <c r="BB59">
        <f t="shared" si="0"/>
        <v>10.759454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0.48814600000000041</v>
      </c>
      <c r="BB60">
        <f t="shared" si="0"/>
        <v>10.759454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0.48814600000000041</v>
      </c>
      <c r="BB61">
        <f t="shared" si="0"/>
        <v>10.759454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0.48814600000000041</v>
      </c>
      <c r="BB62">
        <f t="shared" si="0"/>
        <v>10.759454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0.48814600000000041</v>
      </c>
      <c r="BB63">
        <f t="shared" si="0"/>
        <v>10.759454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0.48814600000000041</v>
      </c>
      <c r="BB64">
        <f t="shared" si="0"/>
        <v>10.759454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0.48814600000000041</v>
      </c>
      <c r="BB65">
        <f t="shared" si="0"/>
        <v>10.759454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0.48814600000000041</v>
      </c>
      <c r="BB66">
        <f t="shared" si="0"/>
        <v>10.759454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0.48814600000000041</v>
      </c>
      <c r="BB67">
        <f t="shared" si="0"/>
        <v>10.759454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0.48814600000000041</v>
      </c>
      <c r="BB68">
        <f t="shared" ref="BB68:BB99" si="1">SUM(B68:AZ68)-BA68</f>
        <v>10.759454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0.48814600000000041</v>
      </c>
      <c r="BB69">
        <f t="shared" si="1"/>
        <v>10.759454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0.48814600000000041</v>
      </c>
      <c r="BB70">
        <f t="shared" si="1"/>
        <v>10.759454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0.48814600000000041</v>
      </c>
      <c r="BB71">
        <f t="shared" si="1"/>
        <v>10.759454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0.48814600000000041</v>
      </c>
      <c r="BB72">
        <f t="shared" si="1"/>
        <v>10.759454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0.48814600000000041</v>
      </c>
      <c r="BB73">
        <f t="shared" si="1"/>
        <v>10.759454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0.48814600000000041</v>
      </c>
      <c r="BB74">
        <f t="shared" si="1"/>
        <v>10.759454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0.48814600000000041</v>
      </c>
      <c r="BB75">
        <f t="shared" si="1"/>
        <v>10.759454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0.48814600000000041</v>
      </c>
      <c r="BB76">
        <f t="shared" si="1"/>
        <v>10.759454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0.48814600000000041</v>
      </c>
      <c r="BB77">
        <f t="shared" si="1"/>
        <v>10.759454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0.48814600000000041</v>
      </c>
      <c r="BB78">
        <f t="shared" si="1"/>
        <v>10.759454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0.48814600000000041</v>
      </c>
      <c r="BB79">
        <f t="shared" si="1"/>
        <v>10.759454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0.48814600000000041</v>
      </c>
      <c r="BB80">
        <f t="shared" si="1"/>
        <v>10.759454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0.48814600000000041</v>
      </c>
      <c r="BB81">
        <f t="shared" si="1"/>
        <v>10.759454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0.48814600000000041</v>
      </c>
      <c r="BB82">
        <f t="shared" si="1"/>
        <v>10.759454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0.48814600000000041</v>
      </c>
      <c r="BB83">
        <f t="shared" si="1"/>
        <v>10.759454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0.48814600000000041</v>
      </c>
      <c r="BB84">
        <f t="shared" si="1"/>
        <v>10.759454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0.48814600000000041</v>
      </c>
      <c r="BB85">
        <f t="shared" si="1"/>
        <v>10.759454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0.48814600000000041</v>
      </c>
      <c r="BB86">
        <f t="shared" si="1"/>
        <v>10.759454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0.48814600000000041</v>
      </c>
      <c r="BB87">
        <f t="shared" si="1"/>
        <v>10.759454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0.48814600000000041</v>
      </c>
      <c r="BB88">
        <f t="shared" si="1"/>
        <v>10.759454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0.48814600000000041</v>
      </c>
      <c r="BB89">
        <f t="shared" si="1"/>
        <v>10.759454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0.48814600000000041</v>
      </c>
      <c r="BB90">
        <f t="shared" si="1"/>
        <v>10.759454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0.48814600000000041</v>
      </c>
      <c r="BB91">
        <f t="shared" si="1"/>
        <v>10.759454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0.48814600000000041</v>
      </c>
      <c r="BB92">
        <f t="shared" si="1"/>
        <v>10.759454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0.48814600000000041</v>
      </c>
      <c r="BB93">
        <f t="shared" si="1"/>
        <v>10.759454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0.48814600000000041</v>
      </c>
      <c r="BB94">
        <f t="shared" si="1"/>
        <v>10.759454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0.48814600000000041</v>
      </c>
      <c r="BB95">
        <f t="shared" si="1"/>
        <v>10.759454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0.48814600000000041</v>
      </c>
      <c r="BB96">
        <f t="shared" si="1"/>
        <v>10.759454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0.48814600000000041</v>
      </c>
      <c r="BB97">
        <f t="shared" si="1"/>
        <v>10.759454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0.48814600000000041</v>
      </c>
      <c r="BB98">
        <f t="shared" si="1"/>
        <v>10.759454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0.28973689150000015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1.2574583250000009E-2</v>
      </c>
      <c r="BB99">
        <f t="shared" si="1"/>
        <v>0.27716230825000016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276.17</v>
      </c>
      <c r="L3" s="198">
        <v>0</v>
      </c>
      <c r="M3" s="198">
        <v>47.83</v>
      </c>
      <c r="N3" s="198">
        <v>47.83</v>
      </c>
      <c r="O3" s="198">
        <v>67.92</v>
      </c>
      <c r="P3" s="198">
        <v>19.13</v>
      </c>
      <c r="Q3" s="198">
        <v>4.78</v>
      </c>
      <c r="R3" s="198">
        <v>9.31</v>
      </c>
      <c r="S3" s="198">
        <v>6</v>
      </c>
      <c r="T3" s="198">
        <v>0</v>
      </c>
      <c r="U3" s="198">
        <v>59.41</v>
      </c>
      <c r="V3" s="198">
        <v>0</v>
      </c>
      <c r="W3" s="198">
        <v>0</v>
      </c>
      <c r="X3" s="198">
        <v>28.7</v>
      </c>
      <c r="Y3" s="198">
        <v>0</v>
      </c>
      <c r="Z3" s="198">
        <v>78.44</v>
      </c>
      <c r="AA3" s="198">
        <v>19.13</v>
      </c>
      <c r="AB3" s="198">
        <v>0</v>
      </c>
      <c r="AC3" s="198">
        <v>15.59</v>
      </c>
      <c r="AD3" s="198">
        <v>0</v>
      </c>
      <c r="AE3" s="198">
        <v>0</v>
      </c>
      <c r="AF3" s="198">
        <v>0</v>
      </c>
      <c r="AG3" s="198">
        <v>45.83</v>
      </c>
      <c r="AH3" s="198">
        <v>0</v>
      </c>
      <c r="AI3" s="198">
        <v>0</v>
      </c>
      <c r="AJ3" s="198">
        <v>0</v>
      </c>
      <c r="AK3" s="198">
        <v>79.56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276.17</v>
      </c>
      <c r="L4" s="198">
        <v>0</v>
      </c>
      <c r="M4" s="198">
        <v>34.44</v>
      </c>
      <c r="N4" s="198">
        <v>47.83</v>
      </c>
      <c r="O4" s="198">
        <v>67.92</v>
      </c>
      <c r="P4" s="198">
        <v>6.7</v>
      </c>
      <c r="Q4" s="198">
        <v>4.78</v>
      </c>
      <c r="R4" s="198">
        <v>9.31</v>
      </c>
      <c r="S4" s="198">
        <v>6</v>
      </c>
      <c r="T4" s="198">
        <v>0</v>
      </c>
      <c r="U4" s="198">
        <v>59.41</v>
      </c>
      <c r="V4" s="198">
        <v>0</v>
      </c>
      <c r="W4" s="198">
        <v>0</v>
      </c>
      <c r="X4" s="198">
        <v>19.36</v>
      </c>
      <c r="Y4" s="198">
        <v>0</v>
      </c>
      <c r="Z4" s="198">
        <v>78.44</v>
      </c>
      <c r="AA4" s="198">
        <v>19.13</v>
      </c>
      <c r="AB4" s="198">
        <v>0</v>
      </c>
      <c r="AC4" s="198">
        <v>15.59</v>
      </c>
      <c r="AD4" s="198">
        <v>0</v>
      </c>
      <c r="AE4" s="198">
        <v>0</v>
      </c>
      <c r="AF4" s="198">
        <v>0</v>
      </c>
      <c r="AG4" s="198">
        <v>45.26</v>
      </c>
      <c r="AH4" s="198">
        <v>0</v>
      </c>
      <c r="AI4" s="198">
        <v>0</v>
      </c>
      <c r="AJ4" s="198">
        <v>0</v>
      </c>
      <c r="AK4" s="198">
        <v>79.56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276.17</v>
      </c>
      <c r="L5" s="198">
        <v>0</v>
      </c>
      <c r="M5" s="198">
        <v>14.35</v>
      </c>
      <c r="N5" s="198">
        <v>33.479999999999997</v>
      </c>
      <c r="O5" s="198">
        <v>67.92</v>
      </c>
      <c r="P5" s="198">
        <v>6.7</v>
      </c>
      <c r="Q5" s="198">
        <v>4.78</v>
      </c>
      <c r="R5" s="198">
        <v>9.31</v>
      </c>
      <c r="S5" s="198">
        <v>6</v>
      </c>
      <c r="T5" s="198">
        <v>0</v>
      </c>
      <c r="U5" s="198">
        <v>59.41</v>
      </c>
      <c r="V5" s="198">
        <v>0</v>
      </c>
      <c r="W5" s="198">
        <v>0</v>
      </c>
      <c r="X5" s="198">
        <v>25.63</v>
      </c>
      <c r="Y5" s="198">
        <v>0</v>
      </c>
      <c r="Z5" s="198">
        <v>78.44</v>
      </c>
      <c r="AA5" s="198">
        <v>19.13</v>
      </c>
      <c r="AB5" s="198">
        <v>0</v>
      </c>
      <c r="AC5" s="198">
        <v>15.59</v>
      </c>
      <c r="AD5" s="198">
        <v>0</v>
      </c>
      <c r="AE5" s="198">
        <v>0</v>
      </c>
      <c r="AF5" s="198">
        <v>0</v>
      </c>
      <c r="AG5" s="198">
        <v>45.26</v>
      </c>
      <c r="AH5" s="198">
        <v>0</v>
      </c>
      <c r="AI5" s="198">
        <v>0</v>
      </c>
      <c r="AJ5" s="198">
        <v>0</v>
      </c>
      <c r="AK5" s="198">
        <v>83.09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276.17</v>
      </c>
      <c r="L6" s="198">
        <v>0</v>
      </c>
      <c r="M6" s="198">
        <v>14.35</v>
      </c>
      <c r="N6" s="198">
        <v>22.96</v>
      </c>
      <c r="O6" s="198">
        <v>54.53</v>
      </c>
      <c r="P6" s="198">
        <v>6.7</v>
      </c>
      <c r="Q6" s="198">
        <v>4.78</v>
      </c>
      <c r="R6" s="198">
        <v>9.31</v>
      </c>
      <c r="S6" s="198">
        <v>6</v>
      </c>
      <c r="T6" s="198">
        <v>0</v>
      </c>
      <c r="U6" s="198">
        <v>59.41</v>
      </c>
      <c r="V6" s="198">
        <v>0</v>
      </c>
      <c r="W6" s="198">
        <v>0</v>
      </c>
      <c r="X6" s="198">
        <v>26.22</v>
      </c>
      <c r="Y6" s="198">
        <v>0</v>
      </c>
      <c r="Z6" s="198">
        <v>78.44</v>
      </c>
      <c r="AA6" s="198">
        <v>19.13</v>
      </c>
      <c r="AB6" s="198">
        <v>0</v>
      </c>
      <c r="AC6" s="198">
        <v>15.59</v>
      </c>
      <c r="AD6" s="198">
        <v>0</v>
      </c>
      <c r="AE6" s="198">
        <v>0</v>
      </c>
      <c r="AF6" s="198">
        <v>0</v>
      </c>
      <c r="AG6" s="198">
        <v>45.26</v>
      </c>
      <c r="AH6" s="198">
        <v>0</v>
      </c>
      <c r="AI6" s="198">
        <v>0</v>
      </c>
      <c r="AJ6" s="198">
        <v>0</v>
      </c>
      <c r="AK6" s="198">
        <v>83.09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276.17</v>
      </c>
      <c r="L7" s="198">
        <v>0</v>
      </c>
      <c r="M7" s="198">
        <v>14.35</v>
      </c>
      <c r="N7" s="198">
        <v>14.35</v>
      </c>
      <c r="O7" s="198">
        <v>39.22</v>
      </c>
      <c r="P7" s="198">
        <v>6.7</v>
      </c>
      <c r="Q7" s="198">
        <v>4.78</v>
      </c>
      <c r="R7" s="198">
        <v>9.31</v>
      </c>
      <c r="S7" s="198">
        <v>6</v>
      </c>
      <c r="T7" s="198">
        <v>0</v>
      </c>
      <c r="U7" s="198">
        <v>59.41</v>
      </c>
      <c r="V7" s="198">
        <v>0</v>
      </c>
      <c r="W7" s="198">
        <v>0</v>
      </c>
      <c r="X7" s="198">
        <v>27.8</v>
      </c>
      <c r="Y7" s="198">
        <v>0</v>
      </c>
      <c r="Z7" s="198">
        <v>78.44</v>
      </c>
      <c r="AA7" s="198">
        <v>19.13</v>
      </c>
      <c r="AB7" s="198">
        <v>0</v>
      </c>
      <c r="AC7" s="198">
        <v>15.59</v>
      </c>
      <c r="AD7" s="198">
        <v>0</v>
      </c>
      <c r="AE7" s="198">
        <v>0</v>
      </c>
      <c r="AF7" s="198">
        <v>0</v>
      </c>
      <c r="AG7" s="198">
        <v>45.26</v>
      </c>
      <c r="AH7" s="198">
        <v>0</v>
      </c>
      <c r="AI7" s="198">
        <v>0</v>
      </c>
      <c r="AJ7" s="198">
        <v>0</v>
      </c>
      <c r="AK7" s="198">
        <v>83.09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276.17</v>
      </c>
      <c r="L8" s="198">
        <v>0</v>
      </c>
      <c r="M8" s="198">
        <v>14.35</v>
      </c>
      <c r="N8" s="198">
        <v>14.35</v>
      </c>
      <c r="O8" s="198">
        <v>27.98</v>
      </c>
      <c r="P8" s="198">
        <v>6.7</v>
      </c>
      <c r="Q8" s="198">
        <v>4.78</v>
      </c>
      <c r="R8" s="198">
        <v>9.31</v>
      </c>
      <c r="S8" s="198">
        <v>6</v>
      </c>
      <c r="T8" s="198">
        <v>0</v>
      </c>
      <c r="U8" s="198">
        <v>59.41</v>
      </c>
      <c r="V8" s="198">
        <v>0</v>
      </c>
      <c r="W8" s="198">
        <v>0</v>
      </c>
      <c r="X8" s="198">
        <v>27.8</v>
      </c>
      <c r="Y8" s="198">
        <v>0</v>
      </c>
      <c r="Z8" s="198">
        <v>78.44</v>
      </c>
      <c r="AA8" s="198">
        <v>19.13</v>
      </c>
      <c r="AB8" s="198">
        <v>0</v>
      </c>
      <c r="AC8" s="198">
        <v>15.59</v>
      </c>
      <c r="AD8" s="198">
        <v>0</v>
      </c>
      <c r="AE8" s="198">
        <v>0</v>
      </c>
      <c r="AF8" s="198">
        <v>0</v>
      </c>
      <c r="AG8" s="198">
        <v>45.26</v>
      </c>
      <c r="AH8" s="198">
        <v>0</v>
      </c>
      <c r="AI8" s="198">
        <v>0</v>
      </c>
      <c r="AJ8" s="198">
        <v>0</v>
      </c>
      <c r="AK8" s="198">
        <v>83.09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276.17</v>
      </c>
      <c r="L9" s="198">
        <v>0</v>
      </c>
      <c r="M9" s="198">
        <v>14.35</v>
      </c>
      <c r="N9" s="198">
        <v>14.35</v>
      </c>
      <c r="O9" s="198">
        <v>14.35</v>
      </c>
      <c r="P9" s="198">
        <v>6.7</v>
      </c>
      <c r="Q9" s="198">
        <v>4.78</v>
      </c>
      <c r="R9" s="198">
        <v>9.31</v>
      </c>
      <c r="S9" s="198">
        <v>6</v>
      </c>
      <c r="T9" s="198">
        <v>0</v>
      </c>
      <c r="U9" s="198">
        <v>59.41</v>
      </c>
      <c r="V9" s="198">
        <v>0</v>
      </c>
      <c r="W9" s="198">
        <v>0</v>
      </c>
      <c r="X9" s="198">
        <v>29.19</v>
      </c>
      <c r="Y9" s="198">
        <v>0</v>
      </c>
      <c r="Z9" s="198">
        <v>78.44</v>
      </c>
      <c r="AA9" s="198">
        <v>19.13</v>
      </c>
      <c r="AB9" s="198">
        <v>0</v>
      </c>
      <c r="AC9" s="198">
        <v>15.59</v>
      </c>
      <c r="AD9" s="198">
        <v>0</v>
      </c>
      <c r="AE9" s="198">
        <v>0</v>
      </c>
      <c r="AF9" s="198">
        <v>0</v>
      </c>
      <c r="AG9" s="198">
        <v>45.83</v>
      </c>
      <c r="AH9" s="198">
        <v>0</v>
      </c>
      <c r="AI9" s="198">
        <v>0</v>
      </c>
      <c r="AJ9" s="198">
        <v>0</v>
      </c>
      <c r="AK9" s="198">
        <v>83.09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276.17</v>
      </c>
      <c r="L10" s="198">
        <v>0</v>
      </c>
      <c r="M10" s="198">
        <v>14.35</v>
      </c>
      <c r="N10" s="198">
        <v>14.35</v>
      </c>
      <c r="O10" s="198">
        <v>14.01</v>
      </c>
      <c r="P10" s="198">
        <v>6.7</v>
      </c>
      <c r="Q10" s="198">
        <v>4.78</v>
      </c>
      <c r="R10" s="198">
        <v>9.31</v>
      </c>
      <c r="S10" s="198">
        <v>6</v>
      </c>
      <c r="T10" s="198">
        <v>0</v>
      </c>
      <c r="U10" s="198">
        <v>59.41</v>
      </c>
      <c r="V10" s="198">
        <v>0</v>
      </c>
      <c r="W10" s="198">
        <v>0</v>
      </c>
      <c r="X10" s="198">
        <v>29.19</v>
      </c>
      <c r="Y10" s="198">
        <v>0</v>
      </c>
      <c r="Z10" s="198">
        <v>78.44</v>
      </c>
      <c r="AA10" s="198">
        <v>19.13</v>
      </c>
      <c r="AB10" s="198">
        <v>0</v>
      </c>
      <c r="AC10" s="198">
        <v>15.59</v>
      </c>
      <c r="AD10" s="198">
        <v>0</v>
      </c>
      <c r="AE10" s="198">
        <v>0</v>
      </c>
      <c r="AF10" s="198">
        <v>0</v>
      </c>
      <c r="AG10" s="198">
        <v>44.13</v>
      </c>
      <c r="AH10" s="198">
        <v>0</v>
      </c>
      <c r="AI10" s="198">
        <v>0</v>
      </c>
      <c r="AJ10" s="198">
        <v>0</v>
      </c>
      <c r="AK10" s="198">
        <v>83.09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276.17</v>
      </c>
      <c r="L11" s="198">
        <v>0</v>
      </c>
      <c r="M11" s="198">
        <v>14.91</v>
      </c>
      <c r="N11" s="198">
        <v>14.35</v>
      </c>
      <c r="O11" s="198">
        <v>42.99</v>
      </c>
      <c r="P11" s="198">
        <v>6.7</v>
      </c>
      <c r="Q11" s="198">
        <v>4.78</v>
      </c>
      <c r="R11" s="198">
        <v>9.31</v>
      </c>
      <c r="S11" s="198">
        <v>6</v>
      </c>
      <c r="T11" s="198">
        <v>0</v>
      </c>
      <c r="U11" s="198">
        <v>59.41</v>
      </c>
      <c r="V11" s="198">
        <v>0</v>
      </c>
      <c r="W11" s="198">
        <v>0</v>
      </c>
      <c r="X11" s="198">
        <v>29.78</v>
      </c>
      <c r="Y11" s="198">
        <v>0</v>
      </c>
      <c r="Z11" s="198">
        <v>78.44</v>
      </c>
      <c r="AA11" s="198">
        <v>19.13</v>
      </c>
      <c r="AB11" s="198">
        <v>0</v>
      </c>
      <c r="AC11" s="198">
        <v>15.59</v>
      </c>
      <c r="AD11" s="198">
        <v>0</v>
      </c>
      <c r="AE11" s="198">
        <v>0</v>
      </c>
      <c r="AF11" s="198">
        <v>0</v>
      </c>
      <c r="AG11" s="198">
        <v>45.26</v>
      </c>
      <c r="AH11" s="198">
        <v>0</v>
      </c>
      <c r="AI11" s="198">
        <v>0</v>
      </c>
      <c r="AJ11" s="198">
        <v>0</v>
      </c>
      <c r="AK11" s="198">
        <v>83.09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276.17</v>
      </c>
      <c r="L12" s="198">
        <v>0</v>
      </c>
      <c r="M12" s="198">
        <v>14.91</v>
      </c>
      <c r="N12" s="198">
        <v>14.35</v>
      </c>
      <c r="O12" s="198">
        <v>41.83</v>
      </c>
      <c r="P12" s="198">
        <v>6.7</v>
      </c>
      <c r="Q12" s="198">
        <v>4.78</v>
      </c>
      <c r="R12" s="198">
        <v>9.31</v>
      </c>
      <c r="S12" s="198">
        <v>6</v>
      </c>
      <c r="T12" s="198">
        <v>0</v>
      </c>
      <c r="U12" s="198">
        <v>59.41</v>
      </c>
      <c r="V12" s="198">
        <v>0</v>
      </c>
      <c r="W12" s="198">
        <v>0</v>
      </c>
      <c r="X12" s="198">
        <v>29.78</v>
      </c>
      <c r="Y12" s="198">
        <v>0</v>
      </c>
      <c r="Z12" s="198">
        <v>78.44</v>
      </c>
      <c r="AA12" s="198">
        <v>19.13</v>
      </c>
      <c r="AB12" s="198">
        <v>0</v>
      </c>
      <c r="AC12" s="198">
        <v>15.59</v>
      </c>
      <c r="AD12" s="198">
        <v>0</v>
      </c>
      <c r="AE12" s="198">
        <v>0</v>
      </c>
      <c r="AF12" s="198">
        <v>0</v>
      </c>
      <c r="AG12" s="198">
        <v>45.26</v>
      </c>
      <c r="AH12" s="198">
        <v>0</v>
      </c>
      <c r="AI12" s="198">
        <v>0</v>
      </c>
      <c r="AJ12" s="198">
        <v>0</v>
      </c>
      <c r="AK12" s="198">
        <v>83.09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276.29000000000002</v>
      </c>
      <c r="L13" s="198">
        <v>0</v>
      </c>
      <c r="M13" s="198">
        <v>14.72</v>
      </c>
      <c r="N13" s="198">
        <v>14.35</v>
      </c>
      <c r="O13" s="198">
        <v>14.35</v>
      </c>
      <c r="P13" s="198">
        <v>6.7</v>
      </c>
      <c r="Q13" s="198">
        <v>4.78</v>
      </c>
      <c r="R13" s="198">
        <v>9.31</v>
      </c>
      <c r="S13" s="198">
        <v>6</v>
      </c>
      <c r="T13" s="198">
        <v>0</v>
      </c>
      <c r="U13" s="198">
        <v>59.41</v>
      </c>
      <c r="V13" s="198">
        <v>0</v>
      </c>
      <c r="W13" s="198">
        <v>0</v>
      </c>
      <c r="X13" s="198">
        <v>29.67</v>
      </c>
      <c r="Y13" s="198">
        <v>0</v>
      </c>
      <c r="Z13" s="198">
        <v>78.44</v>
      </c>
      <c r="AA13" s="198">
        <v>19.13</v>
      </c>
      <c r="AB13" s="198">
        <v>0</v>
      </c>
      <c r="AC13" s="198">
        <v>15.59</v>
      </c>
      <c r="AD13" s="198">
        <v>0</v>
      </c>
      <c r="AE13" s="198">
        <v>0</v>
      </c>
      <c r="AF13" s="198">
        <v>0</v>
      </c>
      <c r="AG13" s="198">
        <v>45.26</v>
      </c>
      <c r="AH13" s="198">
        <v>0</v>
      </c>
      <c r="AI13" s="198">
        <v>0</v>
      </c>
      <c r="AJ13" s="198">
        <v>0</v>
      </c>
      <c r="AK13" s="198">
        <v>83.09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276.29000000000002</v>
      </c>
      <c r="L14" s="198">
        <v>0</v>
      </c>
      <c r="M14" s="198">
        <v>14.72</v>
      </c>
      <c r="N14" s="198">
        <v>14.35</v>
      </c>
      <c r="O14" s="198">
        <v>22</v>
      </c>
      <c r="P14" s="198">
        <v>6.7</v>
      </c>
      <c r="Q14" s="198">
        <v>4.78</v>
      </c>
      <c r="R14" s="198">
        <v>9.31</v>
      </c>
      <c r="S14" s="198">
        <v>6</v>
      </c>
      <c r="T14" s="198">
        <v>0</v>
      </c>
      <c r="U14" s="198">
        <v>59.41</v>
      </c>
      <c r="V14" s="198">
        <v>0</v>
      </c>
      <c r="W14" s="198">
        <v>0</v>
      </c>
      <c r="X14" s="198">
        <v>29.67</v>
      </c>
      <c r="Y14" s="198">
        <v>0</v>
      </c>
      <c r="Z14" s="198">
        <v>78.44</v>
      </c>
      <c r="AA14" s="198">
        <v>19.13</v>
      </c>
      <c r="AB14" s="198">
        <v>0</v>
      </c>
      <c r="AC14" s="198">
        <v>15.59</v>
      </c>
      <c r="AD14" s="198">
        <v>0</v>
      </c>
      <c r="AE14" s="198">
        <v>0</v>
      </c>
      <c r="AF14" s="198">
        <v>0</v>
      </c>
      <c r="AG14" s="198">
        <v>45.26</v>
      </c>
      <c r="AH14" s="198">
        <v>0</v>
      </c>
      <c r="AI14" s="198">
        <v>0</v>
      </c>
      <c r="AJ14" s="198">
        <v>0</v>
      </c>
      <c r="AK14" s="198">
        <v>83.09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276.29000000000002</v>
      </c>
      <c r="L15" s="198">
        <v>0</v>
      </c>
      <c r="M15" s="198">
        <v>17.36</v>
      </c>
      <c r="N15" s="198">
        <v>14.35</v>
      </c>
      <c r="O15" s="198">
        <v>14.35</v>
      </c>
      <c r="P15" s="198">
        <v>6.7</v>
      </c>
      <c r="Q15" s="198">
        <v>4.78</v>
      </c>
      <c r="R15" s="198">
        <v>9.31</v>
      </c>
      <c r="S15" s="198">
        <v>6</v>
      </c>
      <c r="T15" s="198">
        <v>0</v>
      </c>
      <c r="U15" s="198">
        <v>59.41</v>
      </c>
      <c r="V15" s="198">
        <v>0</v>
      </c>
      <c r="W15" s="198">
        <v>0</v>
      </c>
      <c r="X15" s="198">
        <v>29.07</v>
      </c>
      <c r="Y15" s="198">
        <v>0</v>
      </c>
      <c r="Z15" s="198">
        <v>78.44</v>
      </c>
      <c r="AA15" s="198">
        <v>19.13</v>
      </c>
      <c r="AB15" s="198">
        <v>0</v>
      </c>
      <c r="AC15" s="198">
        <v>15.59</v>
      </c>
      <c r="AD15" s="198">
        <v>0</v>
      </c>
      <c r="AE15" s="198">
        <v>0</v>
      </c>
      <c r="AF15" s="198">
        <v>0</v>
      </c>
      <c r="AG15" s="198">
        <v>44.13</v>
      </c>
      <c r="AH15" s="198">
        <v>0</v>
      </c>
      <c r="AI15" s="198">
        <v>0</v>
      </c>
      <c r="AJ15" s="198">
        <v>0</v>
      </c>
      <c r="AK15" s="198">
        <v>83.09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276.29000000000002</v>
      </c>
      <c r="L16" s="198">
        <v>0</v>
      </c>
      <c r="M16" s="198">
        <v>17.36</v>
      </c>
      <c r="N16" s="198">
        <v>14.35</v>
      </c>
      <c r="O16" s="198">
        <v>28.7</v>
      </c>
      <c r="P16" s="198">
        <v>6.7</v>
      </c>
      <c r="Q16" s="198">
        <v>4.78</v>
      </c>
      <c r="R16" s="198">
        <v>9.31</v>
      </c>
      <c r="S16" s="198">
        <v>6</v>
      </c>
      <c r="T16" s="198">
        <v>0</v>
      </c>
      <c r="U16" s="198">
        <v>59.41</v>
      </c>
      <c r="V16" s="198">
        <v>0</v>
      </c>
      <c r="W16" s="198">
        <v>0</v>
      </c>
      <c r="X16" s="198">
        <v>29.07</v>
      </c>
      <c r="Y16" s="198">
        <v>0</v>
      </c>
      <c r="Z16" s="198">
        <v>78.44</v>
      </c>
      <c r="AA16" s="198">
        <v>19.13</v>
      </c>
      <c r="AB16" s="198">
        <v>0</v>
      </c>
      <c r="AC16" s="198">
        <v>15.59</v>
      </c>
      <c r="AD16" s="198">
        <v>0</v>
      </c>
      <c r="AE16" s="198">
        <v>0</v>
      </c>
      <c r="AF16" s="198">
        <v>0</v>
      </c>
      <c r="AG16" s="198">
        <v>45.26</v>
      </c>
      <c r="AH16" s="198">
        <v>0</v>
      </c>
      <c r="AI16" s="198">
        <v>0</v>
      </c>
      <c r="AJ16" s="198">
        <v>0</v>
      </c>
      <c r="AK16" s="198">
        <v>83.09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276.29000000000002</v>
      </c>
      <c r="L17" s="198">
        <v>0</v>
      </c>
      <c r="M17" s="198">
        <v>17.36</v>
      </c>
      <c r="N17" s="198">
        <v>14.35</v>
      </c>
      <c r="O17" s="198">
        <v>14.35</v>
      </c>
      <c r="P17" s="198">
        <v>6.7</v>
      </c>
      <c r="Q17" s="198">
        <v>4.78</v>
      </c>
      <c r="R17" s="198">
        <v>9.31</v>
      </c>
      <c r="S17" s="198">
        <v>6</v>
      </c>
      <c r="T17" s="198">
        <v>0</v>
      </c>
      <c r="U17" s="198">
        <v>59.41</v>
      </c>
      <c r="V17" s="198">
        <v>0</v>
      </c>
      <c r="W17" s="198">
        <v>0</v>
      </c>
      <c r="X17" s="198">
        <v>29.67</v>
      </c>
      <c r="Y17" s="198">
        <v>0</v>
      </c>
      <c r="Z17" s="198">
        <v>78.44</v>
      </c>
      <c r="AA17" s="198">
        <v>19.13</v>
      </c>
      <c r="AB17" s="198">
        <v>0</v>
      </c>
      <c r="AC17" s="198">
        <v>15.59</v>
      </c>
      <c r="AD17" s="198">
        <v>0</v>
      </c>
      <c r="AE17" s="198">
        <v>0</v>
      </c>
      <c r="AF17" s="198">
        <v>0</v>
      </c>
      <c r="AG17" s="198">
        <v>45.26</v>
      </c>
      <c r="AH17" s="198">
        <v>0</v>
      </c>
      <c r="AI17" s="198">
        <v>0</v>
      </c>
      <c r="AJ17" s="198">
        <v>0</v>
      </c>
      <c r="AK17" s="198">
        <v>83.09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276.29000000000002</v>
      </c>
      <c r="L18" s="198">
        <v>0</v>
      </c>
      <c r="M18" s="198">
        <v>16.34</v>
      </c>
      <c r="N18" s="198">
        <v>14.35</v>
      </c>
      <c r="O18" s="198">
        <v>14.35</v>
      </c>
      <c r="P18" s="198">
        <v>6.7</v>
      </c>
      <c r="Q18" s="198">
        <v>4.78</v>
      </c>
      <c r="R18" s="198">
        <v>9.31</v>
      </c>
      <c r="S18" s="198">
        <v>6</v>
      </c>
      <c r="T18" s="198">
        <v>0</v>
      </c>
      <c r="U18" s="198">
        <v>59.41</v>
      </c>
      <c r="V18" s="198">
        <v>0</v>
      </c>
      <c r="W18" s="198">
        <v>0</v>
      </c>
      <c r="X18" s="198">
        <v>29.67</v>
      </c>
      <c r="Y18" s="198">
        <v>0</v>
      </c>
      <c r="Z18" s="198">
        <v>78.44</v>
      </c>
      <c r="AA18" s="198">
        <v>19.13</v>
      </c>
      <c r="AB18" s="198">
        <v>0</v>
      </c>
      <c r="AC18" s="198">
        <v>15.59</v>
      </c>
      <c r="AD18" s="198">
        <v>0</v>
      </c>
      <c r="AE18" s="198">
        <v>0</v>
      </c>
      <c r="AF18" s="198">
        <v>0</v>
      </c>
      <c r="AG18" s="198">
        <v>45.26</v>
      </c>
      <c r="AH18" s="198">
        <v>0</v>
      </c>
      <c r="AI18" s="198">
        <v>0</v>
      </c>
      <c r="AJ18" s="198">
        <v>0</v>
      </c>
      <c r="AK18" s="198">
        <v>83.09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276.29000000000002</v>
      </c>
      <c r="L19" s="198">
        <v>0</v>
      </c>
      <c r="M19" s="198">
        <v>14.35</v>
      </c>
      <c r="N19" s="198">
        <v>14.35</v>
      </c>
      <c r="O19" s="198">
        <v>17.22</v>
      </c>
      <c r="P19" s="198">
        <v>6.7</v>
      </c>
      <c r="Q19" s="198">
        <v>4.78</v>
      </c>
      <c r="R19" s="198">
        <v>9.31</v>
      </c>
      <c r="S19" s="198">
        <v>6</v>
      </c>
      <c r="T19" s="198">
        <v>0</v>
      </c>
      <c r="U19" s="198">
        <v>59.41</v>
      </c>
      <c r="V19" s="198">
        <v>0</v>
      </c>
      <c r="W19" s="198">
        <v>0</v>
      </c>
      <c r="X19" s="198">
        <v>29.67</v>
      </c>
      <c r="Y19" s="198">
        <v>0</v>
      </c>
      <c r="Z19" s="198">
        <v>78.44</v>
      </c>
      <c r="AA19" s="198">
        <v>19.13</v>
      </c>
      <c r="AB19" s="198">
        <v>0</v>
      </c>
      <c r="AC19" s="198">
        <v>15.59</v>
      </c>
      <c r="AD19" s="198">
        <v>0</v>
      </c>
      <c r="AE19" s="198">
        <v>0</v>
      </c>
      <c r="AF19" s="198">
        <v>0</v>
      </c>
      <c r="AG19" s="198">
        <v>45.26</v>
      </c>
      <c r="AH19" s="198">
        <v>0</v>
      </c>
      <c r="AI19" s="198">
        <v>0</v>
      </c>
      <c r="AJ19" s="198">
        <v>0</v>
      </c>
      <c r="AK19" s="198">
        <v>80.63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276.29000000000002</v>
      </c>
      <c r="L20" s="198">
        <v>0</v>
      </c>
      <c r="M20" s="198">
        <v>14.35</v>
      </c>
      <c r="N20" s="198">
        <v>14.35</v>
      </c>
      <c r="O20" s="198">
        <v>14.35</v>
      </c>
      <c r="P20" s="198">
        <v>6.7</v>
      </c>
      <c r="Q20" s="198">
        <v>4.78</v>
      </c>
      <c r="R20" s="198">
        <v>9.31</v>
      </c>
      <c r="S20" s="198">
        <v>6</v>
      </c>
      <c r="T20" s="198">
        <v>0</v>
      </c>
      <c r="U20" s="198">
        <v>59.41</v>
      </c>
      <c r="V20" s="198">
        <v>0</v>
      </c>
      <c r="W20" s="198">
        <v>0</v>
      </c>
      <c r="X20" s="198">
        <v>29.67</v>
      </c>
      <c r="Y20" s="198">
        <v>0</v>
      </c>
      <c r="Z20" s="198">
        <v>78.44</v>
      </c>
      <c r="AA20" s="198">
        <v>19.13</v>
      </c>
      <c r="AB20" s="198">
        <v>0</v>
      </c>
      <c r="AC20" s="198">
        <v>15.59</v>
      </c>
      <c r="AD20" s="198">
        <v>0</v>
      </c>
      <c r="AE20" s="198">
        <v>0</v>
      </c>
      <c r="AF20" s="198">
        <v>0</v>
      </c>
      <c r="AG20" s="198">
        <v>45.26</v>
      </c>
      <c r="AH20" s="198">
        <v>0</v>
      </c>
      <c r="AI20" s="198">
        <v>0</v>
      </c>
      <c r="AJ20" s="198">
        <v>0</v>
      </c>
      <c r="AK20" s="198">
        <v>82.74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276.29000000000002</v>
      </c>
      <c r="L21" s="198">
        <v>0</v>
      </c>
      <c r="M21" s="198">
        <v>14.35</v>
      </c>
      <c r="N21" s="198">
        <v>14.35</v>
      </c>
      <c r="O21" s="198">
        <v>52.45</v>
      </c>
      <c r="P21" s="198">
        <v>6.7</v>
      </c>
      <c r="Q21" s="198">
        <v>4.78</v>
      </c>
      <c r="R21" s="198">
        <v>9.02</v>
      </c>
      <c r="S21" s="198">
        <v>6</v>
      </c>
      <c r="T21" s="198">
        <v>0</v>
      </c>
      <c r="U21" s="198">
        <v>59.41</v>
      </c>
      <c r="V21" s="198">
        <v>0</v>
      </c>
      <c r="W21" s="198">
        <v>0</v>
      </c>
      <c r="X21" s="198">
        <v>22.71</v>
      </c>
      <c r="Y21" s="198">
        <v>0</v>
      </c>
      <c r="Z21" s="198">
        <v>78.44</v>
      </c>
      <c r="AA21" s="198">
        <v>19.13</v>
      </c>
      <c r="AB21" s="198">
        <v>0</v>
      </c>
      <c r="AC21" s="198">
        <v>15.59</v>
      </c>
      <c r="AD21" s="198">
        <v>0</v>
      </c>
      <c r="AE21" s="198">
        <v>0</v>
      </c>
      <c r="AF21" s="198">
        <v>0</v>
      </c>
      <c r="AG21" s="198">
        <v>44.13</v>
      </c>
      <c r="AH21" s="198">
        <v>0</v>
      </c>
      <c r="AI21" s="198">
        <v>0</v>
      </c>
      <c r="AJ21" s="198">
        <v>0</v>
      </c>
      <c r="AK21" s="198">
        <v>80.2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276.29000000000002</v>
      </c>
      <c r="L22" s="198">
        <v>0</v>
      </c>
      <c r="M22" s="198">
        <v>14.35</v>
      </c>
      <c r="N22" s="198">
        <v>32.520000000000003</v>
      </c>
      <c r="O22" s="198">
        <v>42.04</v>
      </c>
      <c r="P22" s="198">
        <v>6.7</v>
      </c>
      <c r="Q22" s="198">
        <v>4.78</v>
      </c>
      <c r="R22" s="198">
        <v>9.02</v>
      </c>
      <c r="S22" s="198">
        <v>6</v>
      </c>
      <c r="T22" s="198">
        <v>0</v>
      </c>
      <c r="U22" s="198">
        <v>59.41</v>
      </c>
      <c r="V22" s="198">
        <v>0</v>
      </c>
      <c r="W22" s="198">
        <v>0</v>
      </c>
      <c r="X22" s="198">
        <v>19.13</v>
      </c>
      <c r="Y22" s="198">
        <v>0</v>
      </c>
      <c r="Z22" s="198">
        <v>78.44</v>
      </c>
      <c r="AA22" s="198">
        <v>19.13</v>
      </c>
      <c r="AB22" s="198">
        <v>0</v>
      </c>
      <c r="AC22" s="198">
        <v>15.59</v>
      </c>
      <c r="AD22" s="198">
        <v>0</v>
      </c>
      <c r="AE22" s="198">
        <v>0</v>
      </c>
      <c r="AF22" s="198">
        <v>0</v>
      </c>
      <c r="AG22" s="198">
        <v>45.26</v>
      </c>
      <c r="AH22" s="198">
        <v>0</v>
      </c>
      <c r="AI22" s="198">
        <v>0</v>
      </c>
      <c r="AJ22" s="198">
        <v>0</v>
      </c>
      <c r="AK22" s="198">
        <v>80.2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276.13</v>
      </c>
      <c r="L23" s="198">
        <v>0</v>
      </c>
      <c r="M23" s="198">
        <v>34.44</v>
      </c>
      <c r="N23" s="198">
        <v>49.63</v>
      </c>
      <c r="O23" s="198">
        <v>25.63</v>
      </c>
      <c r="P23" s="198">
        <v>6.7</v>
      </c>
      <c r="Q23" s="198">
        <v>4.78</v>
      </c>
      <c r="R23" s="198">
        <v>8</v>
      </c>
      <c r="S23" s="198">
        <v>6</v>
      </c>
      <c r="T23" s="198">
        <v>0</v>
      </c>
      <c r="U23" s="198">
        <v>59.41</v>
      </c>
      <c r="V23" s="198">
        <v>0</v>
      </c>
      <c r="W23" s="198">
        <v>0</v>
      </c>
      <c r="X23" s="198">
        <v>19.100000000000001</v>
      </c>
      <c r="Y23" s="198">
        <v>0</v>
      </c>
      <c r="Z23" s="198">
        <v>78.44</v>
      </c>
      <c r="AA23" s="198">
        <v>19.13</v>
      </c>
      <c r="AB23" s="198">
        <v>0</v>
      </c>
      <c r="AC23" s="198">
        <v>15.59</v>
      </c>
      <c r="AD23" s="198">
        <v>0</v>
      </c>
      <c r="AE23" s="198">
        <v>0</v>
      </c>
      <c r="AF23" s="198">
        <v>0</v>
      </c>
      <c r="AG23" s="198">
        <v>45.26</v>
      </c>
      <c r="AH23" s="198">
        <v>0</v>
      </c>
      <c r="AI23" s="198">
        <v>0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276.12</v>
      </c>
      <c r="L24" s="198">
        <v>0</v>
      </c>
      <c r="M24" s="198">
        <v>61</v>
      </c>
      <c r="N24" s="198">
        <v>49.63</v>
      </c>
      <c r="O24" s="198">
        <v>53.07</v>
      </c>
      <c r="P24" s="198">
        <v>19.649999999999999</v>
      </c>
      <c r="Q24" s="198">
        <v>4.78</v>
      </c>
      <c r="R24" s="198">
        <v>7.92</v>
      </c>
      <c r="S24" s="198">
        <v>6</v>
      </c>
      <c r="T24" s="198">
        <v>0</v>
      </c>
      <c r="U24" s="198">
        <v>59.41</v>
      </c>
      <c r="V24" s="198">
        <v>0</v>
      </c>
      <c r="W24" s="198">
        <v>0</v>
      </c>
      <c r="X24" s="198">
        <v>24.87</v>
      </c>
      <c r="Y24" s="198">
        <v>0</v>
      </c>
      <c r="Z24" s="198">
        <v>78.44</v>
      </c>
      <c r="AA24" s="198">
        <v>19.13</v>
      </c>
      <c r="AB24" s="198">
        <v>0</v>
      </c>
      <c r="AC24" s="198">
        <v>15.59</v>
      </c>
      <c r="AD24" s="198">
        <v>0</v>
      </c>
      <c r="AE24" s="198">
        <v>0</v>
      </c>
      <c r="AF24" s="198">
        <v>0</v>
      </c>
      <c r="AG24" s="198">
        <v>45.26</v>
      </c>
      <c r="AH24" s="198">
        <v>0</v>
      </c>
      <c r="AI24" s="198">
        <v>0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276.13</v>
      </c>
      <c r="L25" s="198">
        <v>0</v>
      </c>
      <c r="M25" s="198">
        <v>61</v>
      </c>
      <c r="N25" s="198">
        <v>49.63</v>
      </c>
      <c r="O25" s="198">
        <v>18.3</v>
      </c>
      <c r="P25" s="198">
        <v>19.649999999999999</v>
      </c>
      <c r="Q25" s="198">
        <v>4.78</v>
      </c>
      <c r="R25" s="198">
        <v>7.65</v>
      </c>
      <c r="S25" s="198">
        <v>6</v>
      </c>
      <c r="T25" s="198">
        <v>0</v>
      </c>
      <c r="U25" s="198">
        <v>59.41</v>
      </c>
      <c r="V25" s="198">
        <v>0</v>
      </c>
      <c r="W25" s="198">
        <v>0</v>
      </c>
      <c r="X25" s="198">
        <v>61.98</v>
      </c>
      <c r="Y25" s="198">
        <v>0</v>
      </c>
      <c r="Z25" s="198">
        <v>88.01</v>
      </c>
      <c r="AA25" s="198">
        <v>19.13</v>
      </c>
      <c r="AB25" s="198">
        <v>0</v>
      </c>
      <c r="AC25" s="198">
        <v>15.59</v>
      </c>
      <c r="AD25" s="198">
        <v>0</v>
      </c>
      <c r="AE25" s="198">
        <v>0</v>
      </c>
      <c r="AF25" s="198">
        <v>0</v>
      </c>
      <c r="AG25" s="198">
        <v>45.26</v>
      </c>
      <c r="AH25" s="198">
        <v>0</v>
      </c>
      <c r="AI25" s="198">
        <v>0</v>
      </c>
      <c r="AJ25" s="198">
        <v>0</v>
      </c>
      <c r="AK25" s="198">
        <v>76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276.12</v>
      </c>
      <c r="L26" s="198">
        <v>0</v>
      </c>
      <c r="M26" s="198">
        <v>61</v>
      </c>
      <c r="N26" s="198">
        <v>49.63</v>
      </c>
      <c r="O26" s="198">
        <v>51.25</v>
      </c>
      <c r="P26" s="198">
        <v>19.649999999999999</v>
      </c>
      <c r="Q26" s="198">
        <v>4.78</v>
      </c>
      <c r="R26" s="198">
        <v>8</v>
      </c>
      <c r="S26" s="198">
        <v>6</v>
      </c>
      <c r="T26" s="198">
        <v>0</v>
      </c>
      <c r="U26" s="198">
        <v>59.41</v>
      </c>
      <c r="V26" s="198">
        <v>0</v>
      </c>
      <c r="W26" s="198">
        <v>0</v>
      </c>
      <c r="X26" s="198">
        <v>61.98</v>
      </c>
      <c r="Y26" s="198">
        <v>0</v>
      </c>
      <c r="Z26" s="198">
        <v>113.69</v>
      </c>
      <c r="AA26" s="198">
        <v>19.13</v>
      </c>
      <c r="AB26" s="198">
        <v>0</v>
      </c>
      <c r="AC26" s="198">
        <v>15.59</v>
      </c>
      <c r="AD26" s="198">
        <v>0</v>
      </c>
      <c r="AE26" s="198">
        <v>0</v>
      </c>
      <c r="AF26" s="198">
        <v>0</v>
      </c>
      <c r="AG26" s="198">
        <v>45.26</v>
      </c>
      <c r="AH26" s="198">
        <v>0</v>
      </c>
      <c r="AI26" s="198">
        <v>0</v>
      </c>
      <c r="AJ26" s="198">
        <v>0</v>
      </c>
      <c r="AK26" s="198">
        <v>95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451.14</v>
      </c>
      <c r="L27" s="198">
        <v>9.57</v>
      </c>
      <c r="M27" s="198">
        <v>61</v>
      </c>
      <c r="N27" s="198">
        <v>49.63</v>
      </c>
      <c r="O27" s="198">
        <v>70.11</v>
      </c>
      <c r="P27" s="198">
        <v>19.649999999999999</v>
      </c>
      <c r="Q27" s="198">
        <v>9.16</v>
      </c>
      <c r="R27" s="198">
        <v>17.809999999999999</v>
      </c>
      <c r="S27" s="198">
        <v>11.09</v>
      </c>
      <c r="T27" s="198">
        <v>0</v>
      </c>
      <c r="U27" s="198">
        <v>59.41</v>
      </c>
      <c r="V27" s="198">
        <v>0</v>
      </c>
      <c r="W27" s="198">
        <v>0</v>
      </c>
      <c r="X27" s="198">
        <v>61.98</v>
      </c>
      <c r="Y27" s="198">
        <v>0</v>
      </c>
      <c r="Z27" s="198">
        <v>113.69</v>
      </c>
      <c r="AA27" s="198">
        <v>37.9</v>
      </c>
      <c r="AB27" s="198">
        <v>0</v>
      </c>
      <c r="AC27" s="198">
        <v>14.99</v>
      </c>
      <c r="AD27" s="198">
        <v>0</v>
      </c>
      <c r="AE27" s="198">
        <v>0</v>
      </c>
      <c r="AF27" s="198">
        <v>0</v>
      </c>
      <c r="AG27" s="198">
        <v>45.83</v>
      </c>
      <c r="AH27" s="198">
        <v>0</v>
      </c>
      <c r="AI27" s="198">
        <v>0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489.78</v>
      </c>
      <c r="L28" s="198">
        <v>9.57</v>
      </c>
      <c r="M28" s="198">
        <v>61</v>
      </c>
      <c r="N28" s="198">
        <v>49.63</v>
      </c>
      <c r="O28" s="198">
        <v>70.11</v>
      </c>
      <c r="P28" s="198">
        <v>19.649999999999999</v>
      </c>
      <c r="Q28" s="198">
        <v>9.16</v>
      </c>
      <c r="R28" s="198">
        <v>17.809999999999999</v>
      </c>
      <c r="S28" s="198">
        <v>11.09</v>
      </c>
      <c r="T28" s="198">
        <v>0</v>
      </c>
      <c r="U28" s="198">
        <v>59.41</v>
      </c>
      <c r="V28" s="198">
        <v>0</v>
      </c>
      <c r="W28" s="198">
        <v>0</v>
      </c>
      <c r="X28" s="198">
        <v>61.97</v>
      </c>
      <c r="Y28" s="198">
        <v>0</v>
      </c>
      <c r="Z28" s="198">
        <v>113.69</v>
      </c>
      <c r="AA28" s="198">
        <v>37.9</v>
      </c>
      <c r="AB28" s="198">
        <v>0</v>
      </c>
      <c r="AC28" s="198">
        <v>14.62</v>
      </c>
      <c r="AD28" s="198">
        <v>0</v>
      </c>
      <c r="AE28" s="198">
        <v>0</v>
      </c>
      <c r="AF28" s="198">
        <v>0</v>
      </c>
      <c r="AG28" s="198">
        <v>44.13</v>
      </c>
      <c r="AH28" s="198">
        <v>0</v>
      </c>
      <c r="AI28" s="198">
        <v>0</v>
      </c>
      <c r="AJ28" s="198">
        <v>0</v>
      </c>
      <c r="AK28" s="198">
        <v>93.4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489.78</v>
      </c>
      <c r="L29" s="198">
        <v>9.57</v>
      </c>
      <c r="M29" s="198">
        <v>61</v>
      </c>
      <c r="N29" s="198">
        <v>49.63</v>
      </c>
      <c r="O29" s="198">
        <v>70.11</v>
      </c>
      <c r="P29" s="198">
        <v>19.649999999999999</v>
      </c>
      <c r="Q29" s="198">
        <v>9.16</v>
      </c>
      <c r="R29" s="198">
        <v>17.809999999999999</v>
      </c>
      <c r="S29" s="198">
        <v>11.09</v>
      </c>
      <c r="T29" s="198">
        <v>0</v>
      </c>
      <c r="U29" s="198">
        <v>59.41</v>
      </c>
      <c r="V29" s="198">
        <v>0</v>
      </c>
      <c r="W29" s="198">
        <v>0</v>
      </c>
      <c r="X29" s="198">
        <v>61.97</v>
      </c>
      <c r="Y29" s="198">
        <v>0</v>
      </c>
      <c r="Z29" s="198">
        <v>113.69</v>
      </c>
      <c r="AA29" s="198">
        <v>37.9</v>
      </c>
      <c r="AB29" s="198">
        <v>0</v>
      </c>
      <c r="AC29" s="198">
        <v>9.8699999999999992</v>
      </c>
      <c r="AD29" s="198">
        <v>0</v>
      </c>
      <c r="AE29" s="198">
        <v>0</v>
      </c>
      <c r="AF29" s="198">
        <v>0</v>
      </c>
      <c r="AG29" s="198">
        <v>45</v>
      </c>
      <c r="AH29" s="198">
        <v>0</v>
      </c>
      <c r="AI29" s="198">
        <v>0</v>
      </c>
      <c r="AJ29" s="198">
        <v>0</v>
      </c>
      <c r="AK29" s="198">
        <v>93.39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489.78</v>
      </c>
      <c r="L30" s="198">
        <v>9.57</v>
      </c>
      <c r="M30" s="198">
        <v>61</v>
      </c>
      <c r="N30" s="198">
        <v>49.63</v>
      </c>
      <c r="O30" s="198">
        <v>70.11</v>
      </c>
      <c r="P30" s="198">
        <v>19.649999999999999</v>
      </c>
      <c r="Q30" s="198">
        <v>9.16</v>
      </c>
      <c r="R30" s="198">
        <v>17.809999999999999</v>
      </c>
      <c r="S30" s="198">
        <v>11.08</v>
      </c>
      <c r="T30" s="198">
        <v>0</v>
      </c>
      <c r="U30" s="198">
        <v>59.41</v>
      </c>
      <c r="V30" s="198">
        <v>0</v>
      </c>
      <c r="W30" s="198">
        <v>0</v>
      </c>
      <c r="X30" s="198">
        <v>61.97</v>
      </c>
      <c r="Y30" s="198">
        <v>0</v>
      </c>
      <c r="Z30" s="198">
        <v>113.69</v>
      </c>
      <c r="AA30" s="198">
        <v>37.9</v>
      </c>
      <c r="AB30" s="198">
        <v>0</v>
      </c>
      <c r="AC30" s="198">
        <v>9.8699999999999992</v>
      </c>
      <c r="AD30" s="198">
        <v>0</v>
      </c>
      <c r="AE30" s="198">
        <v>0</v>
      </c>
      <c r="AF30" s="198">
        <v>0</v>
      </c>
      <c r="AG30" s="198">
        <v>45</v>
      </c>
      <c r="AH30" s="198">
        <v>0</v>
      </c>
      <c r="AI30" s="198">
        <v>0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3.17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489.78</v>
      </c>
      <c r="L31" s="198">
        <v>9.57</v>
      </c>
      <c r="M31" s="198">
        <v>61</v>
      </c>
      <c r="N31" s="198">
        <v>49.63</v>
      </c>
      <c r="O31" s="198">
        <v>70.11</v>
      </c>
      <c r="P31" s="198">
        <v>19.649999999999999</v>
      </c>
      <c r="Q31" s="198">
        <v>9.16</v>
      </c>
      <c r="R31" s="198">
        <v>17.82</v>
      </c>
      <c r="S31" s="198">
        <v>11.09</v>
      </c>
      <c r="T31" s="198">
        <v>0</v>
      </c>
      <c r="U31" s="198">
        <v>59.41</v>
      </c>
      <c r="V31" s="198">
        <v>0</v>
      </c>
      <c r="W31" s="198">
        <v>0</v>
      </c>
      <c r="X31" s="198">
        <v>61.97</v>
      </c>
      <c r="Y31" s="198">
        <v>0</v>
      </c>
      <c r="Z31" s="198">
        <v>113.69</v>
      </c>
      <c r="AA31" s="198">
        <v>37.9</v>
      </c>
      <c r="AB31" s="198">
        <v>0</v>
      </c>
      <c r="AC31" s="198">
        <v>14.62</v>
      </c>
      <c r="AD31" s="198">
        <v>0</v>
      </c>
      <c r="AE31" s="198">
        <v>0</v>
      </c>
      <c r="AF31" s="198">
        <v>0</v>
      </c>
      <c r="AG31" s="198">
        <v>45.26</v>
      </c>
      <c r="AH31" s="198">
        <v>0</v>
      </c>
      <c r="AI31" s="198">
        <v>0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9.92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489.78</v>
      </c>
      <c r="L32" s="198">
        <v>4.78</v>
      </c>
      <c r="M32" s="198">
        <v>61</v>
      </c>
      <c r="N32" s="198">
        <v>49.63</v>
      </c>
      <c r="O32" s="198">
        <v>70.11</v>
      </c>
      <c r="P32" s="198">
        <v>19.649999999999999</v>
      </c>
      <c r="Q32" s="198">
        <v>9.16</v>
      </c>
      <c r="R32" s="198">
        <v>15.87</v>
      </c>
      <c r="S32" s="198">
        <v>9.8800000000000008</v>
      </c>
      <c r="T32" s="198">
        <v>0</v>
      </c>
      <c r="U32" s="198">
        <v>59.41</v>
      </c>
      <c r="V32" s="198">
        <v>0</v>
      </c>
      <c r="W32" s="198">
        <v>0</v>
      </c>
      <c r="X32" s="198">
        <v>61.97</v>
      </c>
      <c r="Y32" s="198">
        <v>0</v>
      </c>
      <c r="Z32" s="198">
        <v>113.69</v>
      </c>
      <c r="AA32" s="198">
        <v>37.9</v>
      </c>
      <c r="AB32" s="198">
        <v>0</v>
      </c>
      <c r="AC32" s="198">
        <v>14.62</v>
      </c>
      <c r="AD32" s="198">
        <v>0</v>
      </c>
      <c r="AE32" s="198">
        <v>0</v>
      </c>
      <c r="AF32" s="198">
        <v>0</v>
      </c>
      <c r="AG32" s="198">
        <v>45.26</v>
      </c>
      <c r="AH32" s="198">
        <v>0</v>
      </c>
      <c r="AI32" s="198">
        <v>0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19.059999999999999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489.78</v>
      </c>
      <c r="L33" s="198">
        <v>4.78</v>
      </c>
      <c r="M33" s="198">
        <v>61</v>
      </c>
      <c r="N33" s="198">
        <v>49.63</v>
      </c>
      <c r="O33" s="198">
        <v>70.11</v>
      </c>
      <c r="P33" s="198">
        <v>19.649999999999999</v>
      </c>
      <c r="Q33" s="198">
        <v>9.16</v>
      </c>
      <c r="R33" s="198">
        <v>17.809999999999999</v>
      </c>
      <c r="S33" s="198">
        <v>11.08</v>
      </c>
      <c r="T33" s="198">
        <v>0</v>
      </c>
      <c r="U33" s="198">
        <v>59.41</v>
      </c>
      <c r="V33" s="198">
        <v>0</v>
      </c>
      <c r="W33" s="198">
        <v>0</v>
      </c>
      <c r="X33" s="198">
        <v>61.97</v>
      </c>
      <c r="Y33" s="198">
        <v>0</v>
      </c>
      <c r="Z33" s="198">
        <v>113.69</v>
      </c>
      <c r="AA33" s="198">
        <v>37.9</v>
      </c>
      <c r="AB33" s="198">
        <v>0</v>
      </c>
      <c r="AC33" s="198">
        <v>14.62</v>
      </c>
      <c r="AD33" s="198">
        <v>0</v>
      </c>
      <c r="AE33" s="198">
        <v>0</v>
      </c>
      <c r="AF33" s="198">
        <v>0</v>
      </c>
      <c r="AG33" s="198">
        <v>45.83</v>
      </c>
      <c r="AH33" s="198">
        <v>0</v>
      </c>
      <c r="AI33" s="198">
        <v>0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34.340000000000003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489.78</v>
      </c>
      <c r="L34" s="198">
        <v>9.57</v>
      </c>
      <c r="M34" s="198">
        <v>61</v>
      </c>
      <c r="N34" s="198">
        <v>49.63</v>
      </c>
      <c r="O34" s="198">
        <v>70.11</v>
      </c>
      <c r="P34" s="198">
        <v>19.649999999999999</v>
      </c>
      <c r="Q34" s="198">
        <v>9.16</v>
      </c>
      <c r="R34" s="198">
        <v>17.809999999999999</v>
      </c>
      <c r="S34" s="198">
        <v>11.08</v>
      </c>
      <c r="T34" s="198">
        <v>0</v>
      </c>
      <c r="U34" s="198">
        <v>59.41</v>
      </c>
      <c r="V34" s="198">
        <v>0</v>
      </c>
      <c r="W34" s="198">
        <v>0</v>
      </c>
      <c r="X34" s="198">
        <v>61.97</v>
      </c>
      <c r="Y34" s="198">
        <v>0</v>
      </c>
      <c r="Z34" s="198">
        <v>113.69</v>
      </c>
      <c r="AA34" s="198">
        <v>37.9</v>
      </c>
      <c r="AB34" s="198">
        <v>0</v>
      </c>
      <c r="AC34" s="198">
        <v>9.8699999999999992</v>
      </c>
      <c r="AD34" s="198">
        <v>0</v>
      </c>
      <c r="AE34" s="198">
        <v>0</v>
      </c>
      <c r="AF34" s="198">
        <v>0</v>
      </c>
      <c r="AG34" s="198">
        <v>44.13</v>
      </c>
      <c r="AH34" s="198">
        <v>0</v>
      </c>
      <c r="AI34" s="198">
        <v>0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489.78</v>
      </c>
      <c r="L35" s="198">
        <v>9.57</v>
      </c>
      <c r="M35" s="198">
        <v>61</v>
      </c>
      <c r="N35" s="198">
        <v>49.63</v>
      </c>
      <c r="O35" s="198">
        <v>70.11</v>
      </c>
      <c r="P35" s="198">
        <v>19.649999999999999</v>
      </c>
      <c r="Q35" s="198">
        <v>9.16</v>
      </c>
      <c r="R35" s="198">
        <v>17.809999999999999</v>
      </c>
      <c r="S35" s="198">
        <v>11.08</v>
      </c>
      <c r="T35" s="198">
        <v>0</v>
      </c>
      <c r="U35" s="198">
        <v>59.41</v>
      </c>
      <c r="V35" s="198">
        <v>0</v>
      </c>
      <c r="W35" s="198">
        <v>0</v>
      </c>
      <c r="X35" s="198">
        <v>61.97</v>
      </c>
      <c r="Y35" s="198">
        <v>0</v>
      </c>
      <c r="Z35" s="198">
        <v>113.69</v>
      </c>
      <c r="AA35" s="198">
        <v>37.9</v>
      </c>
      <c r="AB35" s="198">
        <v>0</v>
      </c>
      <c r="AC35" s="198">
        <v>14.62</v>
      </c>
      <c r="AD35" s="198">
        <v>0</v>
      </c>
      <c r="AE35" s="198">
        <v>0</v>
      </c>
      <c r="AF35" s="198">
        <v>0</v>
      </c>
      <c r="AG35" s="198">
        <v>45.26</v>
      </c>
      <c r="AH35" s="198">
        <v>0</v>
      </c>
      <c r="AI35" s="198">
        <v>0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489.78</v>
      </c>
      <c r="L36" s="198">
        <v>9.57</v>
      </c>
      <c r="M36" s="198">
        <v>61</v>
      </c>
      <c r="N36" s="198">
        <v>49.63</v>
      </c>
      <c r="O36" s="198">
        <v>70.11</v>
      </c>
      <c r="P36" s="198">
        <v>19.649999999999999</v>
      </c>
      <c r="Q36" s="198">
        <v>9.16</v>
      </c>
      <c r="R36" s="198">
        <v>17.809999999999999</v>
      </c>
      <c r="S36" s="198">
        <v>11.08</v>
      </c>
      <c r="T36" s="198">
        <v>0</v>
      </c>
      <c r="U36" s="198">
        <v>59.41</v>
      </c>
      <c r="V36" s="198">
        <v>0</v>
      </c>
      <c r="W36" s="198">
        <v>0</v>
      </c>
      <c r="X36" s="198">
        <v>61.97</v>
      </c>
      <c r="Y36" s="198">
        <v>0</v>
      </c>
      <c r="Z36" s="198">
        <v>113.69</v>
      </c>
      <c r="AA36" s="198">
        <v>37.9</v>
      </c>
      <c r="AB36" s="198">
        <v>0</v>
      </c>
      <c r="AC36" s="198">
        <v>14.62</v>
      </c>
      <c r="AD36" s="198">
        <v>0</v>
      </c>
      <c r="AE36" s="198">
        <v>0</v>
      </c>
      <c r="AF36" s="198">
        <v>0</v>
      </c>
      <c r="AG36" s="198">
        <v>45.26</v>
      </c>
      <c r="AH36" s="198">
        <v>0</v>
      </c>
      <c r="AI36" s="198">
        <v>0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489.78</v>
      </c>
      <c r="L37" s="198">
        <v>9.57</v>
      </c>
      <c r="M37" s="198">
        <v>61</v>
      </c>
      <c r="N37" s="198">
        <v>49.63</v>
      </c>
      <c r="O37" s="198">
        <v>70.11</v>
      </c>
      <c r="P37" s="198">
        <v>19.649999999999999</v>
      </c>
      <c r="Q37" s="198">
        <v>9.16</v>
      </c>
      <c r="R37" s="198">
        <v>17.809999999999999</v>
      </c>
      <c r="S37" s="198">
        <v>11.08</v>
      </c>
      <c r="T37" s="198">
        <v>0</v>
      </c>
      <c r="U37" s="198">
        <v>59.41</v>
      </c>
      <c r="V37" s="198">
        <v>0</v>
      </c>
      <c r="W37" s="198">
        <v>0</v>
      </c>
      <c r="X37" s="198">
        <v>61.97</v>
      </c>
      <c r="Y37" s="198">
        <v>0</v>
      </c>
      <c r="Z37" s="198">
        <v>113.69</v>
      </c>
      <c r="AA37" s="198">
        <v>37.9</v>
      </c>
      <c r="AB37" s="198">
        <v>0</v>
      </c>
      <c r="AC37" s="198">
        <v>14.62</v>
      </c>
      <c r="AD37" s="198">
        <v>0</v>
      </c>
      <c r="AE37" s="198">
        <v>0</v>
      </c>
      <c r="AF37" s="198">
        <v>0</v>
      </c>
      <c r="AG37" s="198">
        <v>45.26</v>
      </c>
      <c r="AH37" s="198">
        <v>0</v>
      </c>
      <c r="AI37" s="198">
        <v>0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489.78</v>
      </c>
      <c r="L38" s="198">
        <v>9.57</v>
      </c>
      <c r="M38" s="198">
        <v>61</v>
      </c>
      <c r="N38" s="198">
        <v>49.63</v>
      </c>
      <c r="O38" s="198">
        <v>70.11</v>
      </c>
      <c r="P38" s="198">
        <v>19.649999999999999</v>
      </c>
      <c r="Q38" s="198">
        <v>9.16</v>
      </c>
      <c r="R38" s="198">
        <v>17.809999999999999</v>
      </c>
      <c r="S38" s="198">
        <v>11.08</v>
      </c>
      <c r="T38" s="198">
        <v>0</v>
      </c>
      <c r="U38" s="198">
        <v>59.41</v>
      </c>
      <c r="V38" s="198">
        <v>0</v>
      </c>
      <c r="W38" s="198">
        <v>0</v>
      </c>
      <c r="X38" s="198">
        <v>61.97</v>
      </c>
      <c r="Y38" s="198">
        <v>0</v>
      </c>
      <c r="Z38" s="198">
        <v>113.69</v>
      </c>
      <c r="AA38" s="198">
        <v>37.9</v>
      </c>
      <c r="AB38" s="198">
        <v>0</v>
      </c>
      <c r="AC38" s="198">
        <v>14.62</v>
      </c>
      <c r="AD38" s="198">
        <v>0</v>
      </c>
      <c r="AE38" s="198">
        <v>0</v>
      </c>
      <c r="AF38" s="198">
        <v>0</v>
      </c>
      <c r="AG38" s="198">
        <v>45.26</v>
      </c>
      <c r="AH38" s="198">
        <v>0</v>
      </c>
      <c r="AI38" s="198">
        <v>0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489.78</v>
      </c>
      <c r="L39" s="198">
        <v>9.57</v>
      </c>
      <c r="M39" s="198">
        <v>61</v>
      </c>
      <c r="N39" s="198">
        <v>49.63</v>
      </c>
      <c r="O39" s="198">
        <v>70.11</v>
      </c>
      <c r="P39" s="198">
        <v>19.649999999999999</v>
      </c>
      <c r="Q39" s="198">
        <v>9.16</v>
      </c>
      <c r="R39" s="198">
        <v>17.809999999999999</v>
      </c>
      <c r="S39" s="198">
        <v>11.08</v>
      </c>
      <c r="T39" s="198">
        <v>0</v>
      </c>
      <c r="U39" s="198">
        <v>59.41</v>
      </c>
      <c r="V39" s="198">
        <v>0</v>
      </c>
      <c r="W39" s="198">
        <v>0</v>
      </c>
      <c r="X39" s="198">
        <v>61.97</v>
      </c>
      <c r="Y39" s="198">
        <v>0</v>
      </c>
      <c r="Z39" s="198">
        <v>113.69</v>
      </c>
      <c r="AA39" s="198">
        <v>37.9</v>
      </c>
      <c r="AB39" s="198">
        <v>0</v>
      </c>
      <c r="AC39" s="198">
        <v>9.8699999999999992</v>
      </c>
      <c r="AD39" s="198">
        <v>0</v>
      </c>
      <c r="AE39" s="198">
        <v>0</v>
      </c>
      <c r="AF39" s="198">
        <v>0</v>
      </c>
      <c r="AG39" s="198">
        <v>45</v>
      </c>
      <c r="AH39" s="198">
        <v>0</v>
      </c>
      <c r="AI39" s="198">
        <v>0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489.78</v>
      </c>
      <c r="L40" s="198">
        <v>9.57</v>
      </c>
      <c r="M40" s="198">
        <v>61</v>
      </c>
      <c r="N40" s="198">
        <v>49.63</v>
      </c>
      <c r="O40" s="198">
        <v>70.11</v>
      </c>
      <c r="P40" s="198">
        <v>19.649999999999999</v>
      </c>
      <c r="Q40" s="198">
        <v>9.16</v>
      </c>
      <c r="R40" s="198">
        <v>17.809999999999999</v>
      </c>
      <c r="S40" s="198">
        <v>11.08</v>
      </c>
      <c r="T40" s="198">
        <v>0</v>
      </c>
      <c r="U40" s="198">
        <v>59.41</v>
      </c>
      <c r="V40" s="198">
        <v>0</v>
      </c>
      <c r="W40" s="198">
        <v>0</v>
      </c>
      <c r="X40" s="198">
        <v>61.97</v>
      </c>
      <c r="Y40" s="198">
        <v>0</v>
      </c>
      <c r="Z40" s="198">
        <v>113.69</v>
      </c>
      <c r="AA40" s="198">
        <v>37.9</v>
      </c>
      <c r="AB40" s="198">
        <v>0</v>
      </c>
      <c r="AC40" s="198">
        <v>9.8699999999999992</v>
      </c>
      <c r="AD40" s="198">
        <v>0</v>
      </c>
      <c r="AE40" s="198">
        <v>0</v>
      </c>
      <c r="AF40" s="198">
        <v>0</v>
      </c>
      <c r="AG40" s="198">
        <v>44.13</v>
      </c>
      <c r="AH40" s="198">
        <v>0</v>
      </c>
      <c r="AI40" s="198">
        <v>0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489.78</v>
      </c>
      <c r="L41" s="198">
        <v>9.57</v>
      </c>
      <c r="M41" s="198">
        <v>61</v>
      </c>
      <c r="N41" s="198">
        <v>49.63</v>
      </c>
      <c r="O41" s="198">
        <v>70.11</v>
      </c>
      <c r="P41" s="198">
        <v>19.649999999999999</v>
      </c>
      <c r="Q41" s="198">
        <v>9.16</v>
      </c>
      <c r="R41" s="198">
        <v>17.809999999999999</v>
      </c>
      <c r="S41" s="198">
        <v>11.08</v>
      </c>
      <c r="T41" s="198">
        <v>0</v>
      </c>
      <c r="U41" s="198">
        <v>59.41</v>
      </c>
      <c r="V41" s="198">
        <v>0</v>
      </c>
      <c r="W41" s="198">
        <v>0</v>
      </c>
      <c r="X41" s="198">
        <v>61.97</v>
      </c>
      <c r="Y41" s="198">
        <v>0</v>
      </c>
      <c r="Z41" s="198">
        <v>113.69</v>
      </c>
      <c r="AA41" s="198">
        <v>37.9</v>
      </c>
      <c r="AB41" s="198">
        <v>0</v>
      </c>
      <c r="AC41" s="198">
        <v>14.62</v>
      </c>
      <c r="AD41" s="198">
        <v>0</v>
      </c>
      <c r="AE41" s="198">
        <v>0</v>
      </c>
      <c r="AF41" s="198">
        <v>0</v>
      </c>
      <c r="AG41" s="198">
        <v>45.26</v>
      </c>
      <c r="AH41" s="198">
        <v>0</v>
      </c>
      <c r="AI41" s="198">
        <v>0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489.78</v>
      </c>
      <c r="L42" s="198">
        <v>9.57</v>
      </c>
      <c r="M42" s="198">
        <v>61</v>
      </c>
      <c r="N42" s="198">
        <v>49.63</v>
      </c>
      <c r="O42" s="198">
        <v>70.11</v>
      </c>
      <c r="P42" s="198">
        <v>19.649999999999999</v>
      </c>
      <c r="Q42" s="198">
        <v>9.16</v>
      </c>
      <c r="R42" s="198">
        <v>17.809999999999999</v>
      </c>
      <c r="S42" s="198">
        <v>11.08</v>
      </c>
      <c r="T42" s="198">
        <v>0</v>
      </c>
      <c r="U42" s="198">
        <v>59.41</v>
      </c>
      <c r="V42" s="198">
        <v>0</v>
      </c>
      <c r="W42" s="198">
        <v>0</v>
      </c>
      <c r="X42" s="198">
        <v>61.97</v>
      </c>
      <c r="Y42" s="198">
        <v>0</v>
      </c>
      <c r="Z42" s="198">
        <v>113.69</v>
      </c>
      <c r="AA42" s="198">
        <v>37.9</v>
      </c>
      <c r="AB42" s="198">
        <v>0</v>
      </c>
      <c r="AC42" s="198">
        <v>14.62</v>
      </c>
      <c r="AD42" s="198">
        <v>0</v>
      </c>
      <c r="AE42" s="198">
        <v>0</v>
      </c>
      <c r="AF42" s="198">
        <v>0</v>
      </c>
      <c r="AG42" s="198">
        <v>45.26</v>
      </c>
      <c r="AH42" s="198">
        <v>0</v>
      </c>
      <c r="AI42" s="198">
        <v>0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489.78</v>
      </c>
      <c r="L43" s="198">
        <v>9.57</v>
      </c>
      <c r="M43" s="198">
        <v>61</v>
      </c>
      <c r="N43" s="198">
        <v>49.63</v>
      </c>
      <c r="O43" s="198">
        <v>70.11</v>
      </c>
      <c r="P43" s="198">
        <v>17.059999999999999</v>
      </c>
      <c r="Q43" s="198">
        <v>9.16</v>
      </c>
      <c r="R43" s="198">
        <v>17.809999999999999</v>
      </c>
      <c r="S43" s="198">
        <v>11.08</v>
      </c>
      <c r="T43" s="198">
        <v>0</v>
      </c>
      <c r="U43" s="198">
        <v>59.41</v>
      </c>
      <c r="V43" s="198">
        <v>0</v>
      </c>
      <c r="W43" s="198">
        <v>0</v>
      </c>
      <c r="X43" s="198">
        <v>61.97</v>
      </c>
      <c r="Y43" s="198">
        <v>0</v>
      </c>
      <c r="Z43" s="198">
        <v>113.69</v>
      </c>
      <c r="AA43" s="198">
        <v>37.9</v>
      </c>
      <c r="AB43" s="198">
        <v>0</v>
      </c>
      <c r="AC43" s="198">
        <v>14.62</v>
      </c>
      <c r="AD43" s="198">
        <v>0</v>
      </c>
      <c r="AE43" s="198">
        <v>0</v>
      </c>
      <c r="AF43" s="198">
        <v>0</v>
      </c>
      <c r="AG43" s="198">
        <v>45.83</v>
      </c>
      <c r="AH43" s="198">
        <v>0</v>
      </c>
      <c r="AI43" s="198">
        <v>0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489.78</v>
      </c>
      <c r="L44" s="198">
        <v>9.57</v>
      </c>
      <c r="M44" s="198">
        <v>61</v>
      </c>
      <c r="N44" s="198">
        <v>49.63</v>
      </c>
      <c r="O44" s="198">
        <v>70.11</v>
      </c>
      <c r="P44" s="198">
        <v>17.059999999999999</v>
      </c>
      <c r="Q44" s="198">
        <v>9.16</v>
      </c>
      <c r="R44" s="198">
        <v>17.809999999999999</v>
      </c>
      <c r="S44" s="198">
        <v>11.08</v>
      </c>
      <c r="T44" s="198">
        <v>0</v>
      </c>
      <c r="U44" s="198">
        <v>59.41</v>
      </c>
      <c r="V44" s="198">
        <v>0</v>
      </c>
      <c r="W44" s="198">
        <v>0</v>
      </c>
      <c r="X44" s="198">
        <v>61.97</v>
      </c>
      <c r="Y44" s="198">
        <v>0</v>
      </c>
      <c r="Z44" s="198">
        <v>113.69</v>
      </c>
      <c r="AA44" s="198">
        <v>37.9</v>
      </c>
      <c r="AB44" s="198">
        <v>0</v>
      </c>
      <c r="AC44" s="198">
        <v>14.62</v>
      </c>
      <c r="AD44" s="198">
        <v>0</v>
      </c>
      <c r="AE44" s="198">
        <v>0</v>
      </c>
      <c r="AF44" s="198">
        <v>0</v>
      </c>
      <c r="AG44" s="198">
        <v>45.83</v>
      </c>
      <c r="AH44" s="198">
        <v>0</v>
      </c>
      <c r="AI44" s="198">
        <v>0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489.78</v>
      </c>
      <c r="L45" s="198">
        <v>9.57</v>
      </c>
      <c r="M45" s="198">
        <v>61</v>
      </c>
      <c r="N45" s="198">
        <v>49.63</v>
      </c>
      <c r="O45" s="198">
        <v>70.11</v>
      </c>
      <c r="P45" s="198">
        <v>16.940000000000001</v>
      </c>
      <c r="Q45" s="198">
        <v>9.16</v>
      </c>
      <c r="R45" s="198">
        <v>17.809999999999999</v>
      </c>
      <c r="S45" s="198">
        <v>11.08</v>
      </c>
      <c r="T45" s="198">
        <v>0</v>
      </c>
      <c r="U45" s="198">
        <v>59.41</v>
      </c>
      <c r="V45" s="198">
        <v>0</v>
      </c>
      <c r="W45" s="198">
        <v>0</v>
      </c>
      <c r="X45" s="198">
        <v>61.97</v>
      </c>
      <c r="Y45" s="198">
        <v>0</v>
      </c>
      <c r="Z45" s="198">
        <v>113.69</v>
      </c>
      <c r="AA45" s="198">
        <v>37.9</v>
      </c>
      <c r="AB45" s="198">
        <v>0</v>
      </c>
      <c r="AC45" s="198">
        <v>14.62</v>
      </c>
      <c r="AD45" s="198">
        <v>0</v>
      </c>
      <c r="AE45" s="198">
        <v>0</v>
      </c>
      <c r="AF45" s="198">
        <v>0</v>
      </c>
      <c r="AG45" s="198">
        <v>44.7</v>
      </c>
      <c r="AH45" s="198">
        <v>0</v>
      </c>
      <c r="AI45" s="198">
        <v>0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489.78</v>
      </c>
      <c r="L46" s="198">
        <v>9.57</v>
      </c>
      <c r="M46" s="198">
        <v>61</v>
      </c>
      <c r="N46" s="198">
        <v>49.63</v>
      </c>
      <c r="O46" s="198">
        <v>70.11</v>
      </c>
      <c r="P46" s="198">
        <v>16.940000000000001</v>
      </c>
      <c r="Q46" s="198">
        <v>9.16</v>
      </c>
      <c r="R46" s="198">
        <v>17.809999999999999</v>
      </c>
      <c r="S46" s="198">
        <v>11.08</v>
      </c>
      <c r="T46" s="198">
        <v>0</v>
      </c>
      <c r="U46" s="198">
        <v>59.41</v>
      </c>
      <c r="V46" s="198">
        <v>0</v>
      </c>
      <c r="W46" s="198">
        <v>0</v>
      </c>
      <c r="X46" s="198">
        <v>61.97</v>
      </c>
      <c r="Y46" s="198">
        <v>0</v>
      </c>
      <c r="Z46" s="198">
        <v>113.69</v>
      </c>
      <c r="AA46" s="198">
        <v>37.9</v>
      </c>
      <c r="AB46" s="198">
        <v>0</v>
      </c>
      <c r="AC46" s="198">
        <v>14.62</v>
      </c>
      <c r="AD46" s="198">
        <v>0</v>
      </c>
      <c r="AE46" s="198">
        <v>0</v>
      </c>
      <c r="AF46" s="198">
        <v>0</v>
      </c>
      <c r="AG46" s="198">
        <v>46.4</v>
      </c>
      <c r="AH46" s="198">
        <v>0</v>
      </c>
      <c r="AI46" s="198">
        <v>0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489.78</v>
      </c>
      <c r="L47" s="198">
        <v>9.57</v>
      </c>
      <c r="M47" s="198">
        <v>61</v>
      </c>
      <c r="N47" s="198">
        <v>49.63</v>
      </c>
      <c r="O47" s="198">
        <v>70.11</v>
      </c>
      <c r="P47" s="198">
        <v>16.940000000000001</v>
      </c>
      <c r="Q47" s="198">
        <v>9.16</v>
      </c>
      <c r="R47" s="198">
        <v>17.809999999999999</v>
      </c>
      <c r="S47" s="198">
        <v>11.08</v>
      </c>
      <c r="T47" s="198">
        <v>0</v>
      </c>
      <c r="U47" s="198">
        <v>59.41</v>
      </c>
      <c r="V47" s="198">
        <v>0</v>
      </c>
      <c r="W47" s="198">
        <v>0</v>
      </c>
      <c r="X47" s="198">
        <v>61.97</v>
      </c>
      <c r="Y47" s="198">
        <v>0</v>
      </c>
      <c r="Z47" s="198">
        <v>113.69</v>
      </c>
      <c r="AA47" s="198">
        <v>37.9</v>
      </c>
      <c r="AB47" s="198">
        <v>0</v>
      </c>
      <c r="AC47" s="198">
        <v>14.62</v>
      </c>
      <c r="AD47" s="198">
        <v>0</v>
      </c>
      <c r="AE47" s="198">
        <v>0</v>
      </c>
      <c r="AF47" s="198">
        <v>0</v>
      </c>
      <c r="AG47" s="198">
        <v>45.83</v>
      </c>
      <c r="AH47" s="198">
        <v>0</v>
      </c>
      <c r="AI47" s="198">
        <v>0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489.78</v>
      </c>
      <c r="L48" s="198">
        <v>9.57</v>
      </c>
      <c r="M48" s="198">
        <v>61</v>
      </c>
      <c r="N48" s="198">
        <v>49.63</v>
      </c>
      <c r="O48" s="198">
        <v>70.11</v>
      </c>
      <c r="P48" s="198">
        <v>16.940000000000001</v>
      </c>
      <c r="Q48" s="198">
        <v>9.16</v>
      </c>
      <c r="R48" s="198">
        <v>17.809999999999999</v>
      </c>
      <c r="S48" s="198">
        <v>11.08</v>
      </c>
      <c r="T48" s="198">
        <v>0</v>
      </c>
      <c r="U48" s="198">
        <v>59.41</v>
      </c>
      <c r="V48" s="198">
        <v>0</v>
      </c>
      <c r="W48" s="198">
        <v>0</v>
      </c>
      <c r="X48" s="198">
        <v>61.97</v>
      </c>
      <c r="Y48" s="198">
        <v>0</v>
      </c>
      <c r="Z48" s="198">
        <v>113.69</v>
      </c>
      <c r="AA48" s="198">
        <v>37.9</v>
      </c>
      <c r="AB48" s="198">
        <v>0</v>
      </c>
      <c r="AC48" s="198">
        <v>14.62</v>
      </c>
      <c r="AD48" s="198">
        <v>0</v>
      </c>
      <c r="AE48" s="198">
        <v>0</v>
      </c>
      <c r="AF48" s="198">
        <v>0</v>
      </c>
      <c r="AG48" s="198">
        <v>45.83</v>
      </c>
      <c r="AH48" s="198">
        <v>0</v>
      </c>
      <c r="AI48" s="198">
        <v>0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489.78</v>
      </c>
      <c r="L49" s="198">
        <v>9.57</v>
      </c>
      <c r="M49" s="198">
        <v>61</v>
      </c>
      <c r="N49" s="198">
        <v>49.63</v>
      </c>
      <c r="O49" s="198">
        <v>70.11</v>
      </c>
      <c r="P49" s="198">
        <v>16.940000000000001</v>
      </c>
      <c r="Q49" s="198">
        <v>9.16</v>
      </c>
      <c r="R49" s="198">
        <v>17.809999999999999</v>
      </c>
      <c r="S49" s="198">
        <v>11.08</v>
      </c>
      <c r="T49" s="198">
        <v>0</v>
      </c>
      <c r="U49" s="198">
        <v>59.41</v>
      </c>
      <c r="V49" s="198">
        <v>0</v>
      </c>
      <c r="W49" s="198">
        <v>0</v>
      </c>
      <c r="X49" s="198">
        <v>61.97</v>
      </c>
      <c r="Y49" s="198">
        <v>0</v>
      </c>
      <c r="Z49" s="198">
        <v>113.69</v>
      </c>
      <c r="AA49" s="198">
        <v>37.9</v>
      </c>
      <c r="AB49" s="198">
        <v>0</v>
      </c>
      <c r="AC49" s="198">
        <v>14.62</v>
      </c>
      <c r="AD49" s="198">
        <v>0</v>
      </c>
      <c r="AE49" s="198">
        <v>0</v>
      </c>
      <c r="AF49" s="198">
        <v>0</v>
      </c>
      <c r="AG49" s="198">
        <v>45.83</v>
      </c>
      <c r="AH49" s="198">
        <v>0</v>
      </c>
      <c r="AI49" s="198">
        <v>0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489.78</v>
      </c>
      <c r="L50" s="198">
        <v>9.57</v>
      </c>
      <c r="M50" s="198">
        <v>61</v>
      </c>
      <c r="N50" s="198">
        <v>49.63</v>
      </c>
      <c r="O50" s="198">
        <v>70.11</v>
      </c>
      <c r="P50" s="198">
        <v>16.940000000000001</v>
      </c>
      <c r="Q50" s="198">
        <v>9.16</v>
      </c>
      <c r="R50" s="198">
        <v>17.809999999999999</v>
      </c>
      <c r="S50" s="198">
        <v>11.08</v>
      </c>
      <c r="T50" s="198">
        <v>0</v>
      </c>
      <c r="U50" s="198">
        <v>59.41</v>
      </c>
      <c r="V50" s="198">
        <v>0</v>
      </c>
      <c r="W50" s="198">
        <v>0</v>
      </c>
      <c r="X50" s="198">
        <v>61.97</v>
      </c>
      <c r="Y50" s="198">
        <v>0</v>
      </c>
      <c r="Z50" s="198">
        <v>113.69</v>
      </c>
      <c r="AA50" s="198">
        <v>37.9</v>
      </c>
      <c r="AB50" s="198">
        <v>0</v>
      </c>
      <c r="AC50" s="198">
        <v>14.62</v>
      </c>
      <c r="AD50" s="198">
        <v>0</v>
      </c>
      <c r="AE50" s="198">
        <v>0</v>
      </c>
      <c r="AF50" s="198">
        <v>0</v>
      </c>
      <c r="AG50" s="198">
        <v>45.83</v>
      </c>
      <c r="AH50" s="198">
        <v>0</v>
      </c>
      <c r="AI50" s="198">
        <v>0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489.78</v>
      </c>
      <c r="L51" s="198">
        <v>9.57</v>
      </c>
      <c r="M51" s="198">
        <v>61</v>
      </c>
      <c r="N51" s="198">
        <v>49.63</v>
      </c>
      <c r="O51" s="198">
        <v>70.11</v>
      </c>
      <c r="P51" s="198">
        <v>16.940000000000001</v>
      </c>
      <c r="Q51" s="198">
        <v>9.16</v>
      </c>
      <c r="R51" s="198">
        <v>17.809999999999999</v>
      </c>
      <c r="S51" s="198">
        <v>11.08</v>
      </c>
      <c r="T51" s="198">
        <v>0</v>
      </c>
      <c r="U51" s="198">
        <v>59.41</v>
      </c>
      <c r="V51" s="198">
        <v>0</v>
      </c>
      <c r="W51" s="198">
        <v>0</v>
      </c>
      <c r="X51" s="198">
        <v>61.97</v>
      </c>
      <c r="Y51" s="198">
        <v>0</v>
      </c>
      <c r="Z51" s="198">
        <v>113.69</v>
      </c>
      <c r="AA51" s="198">
        <v>37.9</v>
      </c>
      <c r="AB51" s="198">
        <v>0</v>
      </c>
      <c r="AC51" s="198">
        <v>14.62</v>
      </c>
      <c r="AD51" s="198">
        <v>0</v>
      </c>
      <c r="AE51" s="198">
        <v>0</v>
      </c>
      <c r="AF51" s="198">
        <v>0</v>
      </c>
      <c r="AG51" s="198">
        <v>45.83</v>
      </c>
      <c r="AH51" s="198">
        <v>0</v>
      </c>
      <c r="AI51" s="198">
        <v>0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489.78</v>
      </c>
      <c r="L52" s="198">
        <v>9.57</v>
      </c>
      <c r="M52" s="198">
        <v>61</v>
      </c>
      <c r="N52" s="198">
        <v>49.63</v>
      </c>
      <c r="O52" s="198">
        <v>70.11</v>
      </c>
      <c r="P52" s="198">
        <v>16.940000000000001</v>
      </c>
      <c r="Q52" s="198">
        <v>9.16</v>
      </c>
      <c r="R52" s="198">
        <v>17.809999999999999</v>
      </c>
      <c r="S52" s="198">
        <v>11.08</v>
      </c>
      <c r="T52" s="198">
        <v>0</v>
      </c>
      <c r="U52" s="198">
        <v>59.41</v>
      </c>
      <c r="V52" s="198">
        <v>0</v>
      </c>
      <c r="W52" s="198">
        <v>0</v>
      </c>
      <c r="X52" s="198">
        <v>61.97</v>
      </c>
      <c r="Y52" s="198">
        <v>0</v>
      </c>
      <c r="Z52" s="198">
        <v>113.69</v>
      </c>
      <c r="AA52" s="198">
        <v>37.9</v>
      </c>
      <c r="AB52" s="198">
        <v>0</v>
      </c>
      <c r="AC52" s="198">
        <v>14.62</v>
      </c>
      <c r="AD52" s="198">
        <v>0</v>
      </c>
      <c r="AE52" s="198">
        <v>0</v>
      </c>
      <c r="AF52" s="198">
        <v>0</v>
      </c>
      <c r="AG52" s="198">
        <v>44.7</v>
      </c>
      <c r="AH52" s="198">
        <v>0</v>
      </c>
      <c r="AI52" s="198">
        <v>0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489.78</v>
      </c>
      <c r="L53" s="198">
        <v>9.57</v>
      </c>
      <c r="M53" s="198">
        <v>61</v>
      </c>
      <c r="N53" s="198">
        <v>49.63</v>
      </c>
      <c r="O53" s="198">
        <v>70.11</v>
      </c>
      <c r="P53" s="198">
        <v>16.940000000000001</v>
      </c>
      <c r="Q53" s="198">
        <v>9.16</v>
      </c>
      <c r="R53" s="198">
        <v>17.809999999999999</v>
      </c>
      <c r="S53" s="198">
        <v>11.08</v>
      </c>
      <c r="T53" s="198">
        <v>0</v>
      </c>
      <c r="U53" s="198">
        <v>59.41</v>
      </c>
      <c r="V53" s="198">
        <v>0</v>
      </c>
      <c r="W53" s="198">
        <v>0</v>
      </c>
      <c r="X53" s="198">
        <v>61.97</v>
      </c>
      <c r="Y53" s="198">
        <v>0</v>
      </c>
      <c r="Z53" s="198">
        <v>113.69</v>
      </c>
      <c r="AA53" s="198">
        <v>37.9</v>
      </c>
      <c r="AB53" s="198">
        <v>0</v>
      </c>
      <c r="AC53" s="198">
        <v>14.62</v>
      </c>
      <c r="AD53" s="198">
        <v>0</v>
      </c>
      <c r="AE53" s="198">
        <v>0</v>
      </c>
      <c r="AF53" s="198">
        <v>0</v>
      </c>
      <c r="AG53" s="198">
        <v>46.4</v>
      </c>
      <c r="AH53" s="198">
        <v>0</v>
      </c>
      <c r="AI53" s="198">
        <v>0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489.78</v>
      </c>
      <c r="L54" s="198">
        <v>9.57</v>
      </c>
      <c r="M54" s="198">
        <v>61</v>
      </c>
      <c r="N54" s="198">
        <v>49.63</v>
      </c>
      <c r="O54" s="198">
        <v>70.11</v>
      </c>
      <c r="P54" s="198">
        <v>16.940000000000001</v>
      </c>
      <c r="Q54" s="198">
        <v>9.17</v>
      </c>
      <c r="R54" s="198">
        <v>17.809999999999999</v>
      </c>
      <c r="S54" s="198">
        <v>11.08</v>
      </c>
      <c r="T54" s="198">
        <v>0</v>
      </c>
      <c r="U54" s="198">
        <v>59.41</v>
      </c>
      <c r="V54" s="198">
        <v>0</v>
      </c>
      <c r="W54" s="198">
        <v>0</v>
      </c>
      <c r="X54" s="198">
        <v>61.97</v>
      </c>
      <c r="Y54" s="198">
        <v>0</v>
      </c>
      <c r="Z54" s="198">
        <v>113.69</v>
      </c>
      <c r="AA54" s="198">
        <v>37.9</v>
      </c>
      <c r="AB54" s="198">
        <v>0</v>
      </c>
      <c r="AC54" s="198">
        <v>14.62</v>
      </c>
      <c r="AD54" s="198">
        <v>0</v>
      </c>
      <c r="AE54" s="198">
        <v>0</v>
      </c>
      <c r="AF54" s="198">
        <v>0</v>
      </c>
      <c r="AG54" s="198">
        <v>45.83</v>
      </c>
      <c r="AH54" s="198">
        <v>0</v>
      </c>
      <c r="AI54" s="198">
        <v>0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489.78</v>
      </c>
      <c r="L55" s="198">
        <v>9.57</v>
      </c>
      <c r="M55" s="198">
        <v>61</v>
      </c>
      <c r="N55" s="198">
        <v>49.63</v>
      </c>
      <c r="O55" s="198">
        <v>70.11</v>
      </c>
      <c r="P55" s="198">
        <v>16.940000000000001</v>
      </c>
      <c r="Q55" s="198">
        <v>9.17</v>
      </c>
      <c r="R55" s="198">
        <v>17.809999999999999</v>
      </c>
      <c r="S55" s="198">
        <v>11.08</v>
      </c>
      <c r="T55" s="198">
        <v>0</v>
      </c>
      <c r="U55" s="198">
        <v>59.41</v>
      </c>
      <c r="V55" s="198">
        <v>0</v>
      </c>
      <c r="W55" s="198">
        <v>0</v>
      </c>
      <c r="X55" s="198">
        <v>61.97</v>
      </c>
      <c r="Y55" s="198">
        <v>0</v>
      </c>
      <c r="Z55" s="198">
        <v>113.69</v>
      </c>
      <c r="AA55" s="198">
        <v>37.9</v>
      </c>
      <c r="AB55" s="198">
        <v>0</v>
      </c>
      <c r="AC55" s="198">
        <v>14.62</v>
      </c>
      <c r="AD55" s="198">
        <v>0</v>
      </c>
      <c r="AE55" s="198">
        <v>0</v>
      </c>
      <c r="AF55" s="198">
        <v>0</v>
      </c>
      <c r="AG55" s="198">
        <v>45.83</v>
      </c>
      <c r="AH55" s="198">
        <v>0</v>
      </c>
      <c r="AI55" s="198">
        <v>0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489.78</v>
      </c>
      <c r="L56" s="198">
        <v>9.57</v>
      </c>
      <c r="M56" s="198">
        <v>61</v>
      </c>
      <c r="N56" s="198">
        <v>49.63</v>
      </c>
      <c r="O56" s="198">
        <v>70.11</v>
      </c>
      <c r="P56" s="198">
        <v>16.940000000000001</v>
      </c>
      <c r="Q56" s="198">
        <v>9.17</v>
      </c>
      <c r="R56" s="198">
        <v>17.809999999999999</v>
      </c>
      <c r="S56" s="198">
        <v>11.08</v>
      </c>
      <c r="T56" s="198">
        <v>0</v>
      </c>
      <c r="U56" s="198">
        <v>59.41</v>
      </c>
      <c r="V56" s="198">
        <v>0</v>
      </c>
      <c r="W56" s="198">
        <v>0</v>
      </c>
      <c r="X56" s="198">
        <v>61.97</v>
      </c>
      <c r="Y56" s="198">
        <v>0</v>
      </c>
      <c r="Z56" s="198">
        <v>113.69</v>
      </c>
      <c r="AA56" s="198">
        <v>37.9</v>
      </c>
      <c r="AB56" s="198">
        <v>0</v>
      </c>
      <c r="AC56" s="198">
        <v>14.62</v>
      </c>
      <c r="AD56" s="198">
        <v>0</v>
      </c>
      <c r="AE56" s="198">
        <v>0</v>
      </c>
      <c r="AF56" s="198">
        <v>0</v>
      </c>
      <c r="AG56" s="198">
        <v>45.83</v>
      </c>
      <c r="AH56" s="198">
        <v>0</v>
      </c>
      <c r="AI56" s="198">
        <v>0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474.9</v>
      </c>
      <c r="L57" s="198">
        <v>9.57</v>
      </c>
      <c r="M57" s="198">
        <v>61</v>
      </c>
      <c r="N57" s="198">
        <v>49.63</v>
      </c>
      <c r="O57" s="198">
        <v>70.11</v>
      </c>
      <c r="P57" s="198">
        <v>16.940000000000001</v>
      </c>
      <c r="Q57" s="198">
        <v>9.17</v>
      </c>
      <c r="R57" s="198">
        <v>17.809999999999999</v>
      </c>
      <c r="S57" s="198">
        <v>11.08</v>
      </c>
      <c r="T57" s="198">
        <v>0</v>
      </c>
      <c r="U57" s="198">
        <v>59.41</v>
      </c>
      <c r="V57" s="198">
        <v>0</v>
      </c>
      <c r="W57" s="198">
        <v>0</v>
      </c>
      <c r="X57" s="198">
        <v>61.97</v>
      </c>
      <c r="Y57" s="198">
        <v>0</v>
      </c>
      <c r="Z57" s="198">
        <v>113.69</v>
      </c>
      <c r="AA57" s="198">
        <v>37.9</v>
      </c>
      <c r="AB57" s="198">
        <v>0</v>
      </c>
      <c r="AC57" s="198">
        <v>14.62</v>
      </c>
      <c r="AD57" s="198">
        <v>0</v>
      </c>
      <c r="AE57" s="198">
        <v>0</v>
      </c>
      <c r="AF57" s="198">
        <v>0</v>
      </c>
      <c r="AG57" s="198">
        <v>45.83</v>
      </c>
      <c r="AH57" s="198">
        <v>0</v>
      </c>
      <c r="AI57" s="198">
        <v>0</v>
      </c>
      <c r="AJ57" s="198">
        <v>0</v>
      </c>
      <c r="AK57" s="198">
        <v>93.4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482.93</v>
      </c>
      <c r="L58" s="198">
        <v>9.57</v>
      </c>
      <c r="M58" s="198">
        <v>61</v>
      </c>
      <c r="N58" s="198">
        <v>49.63</v>
      </c>
      <c r="O58" s="198">
        <v>70.11</v>
      </c>
      <c r="P58" s="198">
        <v>16.940000000000001</v>
      </c>
      <c r="Q58" s="198">
        <v>9.17</v>
      </c>
      <c r="R58" s="198">
        <v>17.809999999999999</v>
      </c>
      <c r="S58" s="198">
        <v>11.08</v>
      </c>
      <c r="T58" s="198">
        <v>0</v>
      </c>
      <c r="U58" s="198">
        <v>59.41</v>
      </c>
      <c r="V58" s="198">
        <v>0</v>
      </c>
      <c r="W58" s="198">
        <v>0</v>
      </c>
      <c r="X58" s="198">
        <v>61.97</v>
      </c>
      <c r="Y58" s="198">
        <v>0</v>
      </c>
      <c r="Z58" s="198">
        <v>113.69</v>
      </c>
      <c r="AA58" s="198">
        <v>37.9</v>
      </c>
      <c r="AB58" s="198">
        <v>0</v>
      </c>
      <c r="AC58" s="198">
        <v>14.62</v>
      </c>
      <c r="AD58" s="198">
        <v>0</v>
      </c>
      <c r="AE58" s="198">
        <v>0</v>
      </c>
      <c r="AF58" s="198">
        <v>0</v>
      </c>
      <c r="AG58" s="198">
        <v>45.83</v>
      </c>
      <c r="AH58" s="198">
        <v>0</v>
      </c>
      <c r="AI58" s="198">
        <v>0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490.1</v>
      </c>
      <c r="L59" s="198">
        <v>9.57</v>
      </c>
      <c r="M59" s="198">
        <v>61</v>
      </c>
      <c r="N59" s="198">
        <v>49.63</v>
      </c>
      <c r="O59" s="198">
        <v>70.11</v>
      </c>
      <c r="P59" s="198">
        <v>17.059999999999999</v>
      </c>
      <c r="Q59" s="198">
        <v>9.17</v>
      </c>
      <c r="R59" s="198">
        <v>17.809999999999999</v>
      </c>
      <c r="S59" s="198">
        <v>11.08</v>
      </c>
      <c r="T59" s="198">
        <v>0</v>
      </c>
      <c r="U59" s="198">
        <v>59.41</v>
      </c>
      <c r="V59" s="198">
        <v>0</v>
      </c>
      <c r="W59" s="198">
        <v>0</v>
      </c>
      <c r="X59" s="198">
        <v>61.97</v>
      </c>
      <c r="Y59" s="198">
        <v>0</v>
      </c>
      <c r="Z59" s="198">
        <v>113.69</v>
      </c>
      <c r="AA59" s="198">
        <v>37.9</v>
      </c>
      <c r="AB59" s="198">
        <v>0</v>
      </c>
      <c r="AC59" s="198">
        <v>14.62</v>
      </c>
      <c r="AD59" s="198">
        <v>0</v>
      </c>
      <c r="AE59" s="198">
        <v>0</v>
      </c>
      <c r="AF59" s="198">
        <v>0</v>
      </c>
      <c r="AG59" s="198">
        <v>44.7</v>
      </c>
      <c r="AH59" s="198">
        <v>0</v>
      </c>
      <c r="AI59" s="198">
        <v>0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490.1</v>
      </c>
      <c r="L60" s="198">
        <v>9.57</v>
      </c>
      <c r="M60" s="198">
        <v>61</v>
      </c>
      <c r="N60" s="198">
        <v>49.63</v>
      </c>
      <c r="O60" s="198">
        <v>70.11</v>
      </c>
      <c r="P60" s="198">
        <v>17.059999999999999</v>
      </c>
      <c r="Q60" s="198">
        <v>9.17</v>
      </c>
      <c r="R60" s="198">
        <v>17.809999999999999</v>
      </c>
      <c r="S60" s="198">
        <v>11.08</v>
      </c>
      <c r="T60" s="198">
        <v>0</v>
      </c>
      <c r="U60" s="198">
        <v>59.41</v>
      </c>
      <c r="V60" s="198">
        <v>0</v>
      </c>
      <c r="W60" s="198">
        <v>0</v>
      </c>
      <c r="X60" s="198">
        <v>61.97</v>
      </c>
      <c r="Y60" s="198">
        <v>0</v>
      </c>
      <c r="Z60" s="198">
        <v>113.69</v>
      </c>
      <c r="AA60" s="198">
        <v>37.9</v>
      </c>
      <c r="AB60" s="198">
        <v>0</v>
      </c>
      <c r="AC60" s="198">
        <v>14.62</v>
      </c>
      <c r="AD60" s="198">
        <v>0</v>
      </c>
      <c r="AE60" s="198">
        <v>0</v>
      </c>
      <c r="AF60" s="198">
        <v>0</v>
      </c>
      <c r="AG60" s="198">
        <v>46.4</v>
      </c>
      <c r="AH60" s="198">
        <v>0</v>
      </c>
      <c r="AI60" s="198">
        <v>0</v>
      </c>
      <c r="AJ60" s="198">
        <v>0</v>
      </c>
      <c r="AK60" s="198">
        <v>93.69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490.1</v>
      </c>
      <c r="L61" s="198">
        <v>9.57</v>
      </c>
      <c r="M61" s="198">
        <v>61</v>
      </c>
      <c r="N61" s="198">
        <v>49.63</v>
      </c>
      <c r="O61" s="198">
        <v>70.11</v>
      </c>
      <c r="P61" s="198">
        <v>17.059999999999999</v>
      </c>
      <c r="Q61" s="198">
        <v>9.17</v>
      </c>
      <c r="R61" s="198">
        <v>17.809999999999999</v>
      </c>
      <c r="S61" s="198">
        <v>11.08</v>
      </c>
      <c r="T61" s="198">
        <v>0</v>
      </c>
      <c r="U61" s="198">
        <v>59.41</v>
      </c>
      <c r="V61" s="198">
        <v>0</v>
      </c>
      <c r="W61" s="198">
        <v>0</v>
      </c>
      <c r="X61" s="198">
        <v>61.97</v>
      </c>
      <c r="Y61" s="198">
        <v>0</v>
      </c>
      <c r="Z61" s="198">
        <v>113.69</v>
      </c>
      <c r="AA61" s="198">
        <v>37.9</v>
      </c>
      <c r="AB61" s="198">
        <v>0</v>
      </c>
      <c r="AC61" s="198">
        <v>14.62</v>
      </c>
      <c r="AD61" s="198">
        <v>0</v>
      </c>
      <c r="AE61" s="198">
        <v>0</v>
      </c>
      <c r="AF61" s="198">
        <v>0</v>
      </c>
      <c r="AG61" s="198">
        <v>45.83</v>
      </c>
      <c r="AH61" s="198">
        <v>0</v>
      </c>
      <c r="AI61" s="198">
        <v>0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490.1</v>
      </c>
      <c r="L62" s="198">
        <v>9.57</v>
      </c>
      <c r="M62" s="198">
        <v>61</v>
      </c>
      <c r="N62" s="198">
        <v>49.63</v>
      </c>
      <c r="O62" s="198">
        <v>70.11</v>
      </c>
      <c r="P62" s="198">
        <v>17.059999999999999</v>
      </c>
      <c r="Q62" s="198">
        <v>9.17</v>
      </c>
      <c r="R62" s="198">
        <v>17.809999999999999</v>
      </c>
      <c r="S62" s="198">
        <v>11.08</v>
      </c>
      <c r="T62" s="198">
        <v>0</v>
      </c>
      <c r="U62" s="198">
        <v>59.41</v>
      </c>
      <c r="V62" s="198">
        <v>0</v>
      </c>
      <c r="W62" s="198">
        <v>0</v>
      </c>
      <c r="X62" s="198">
        <v>61.97</v>
      </c>
      <c r="Y62" s="198">
        <v>0</v>
      </c>
      <c r="Z62" s="198">
        <v>113.69</v>
      </c>
      <c r="AA62" s="198">
        <v>37.9</v>
      </c>
      <c r="AB62" s="198">
        <v>0</v>
      </c>
      <c r="AC62" s="198">
        <v>14.62</v>
      </c>
      <c r="AD62" s="198">
        <v>0</v>
      </c>
      <c r="AE62" s="198">
        <v>0</v>
      </c>
      <c r="AF62" s="198">
        <v>0</v>
      </c>
      <c r="AG62" s="198">
        <v>45.83</v>
      </c>
      <c r="AH62" s="198">
        <v>0</v>
      </c>
      <c r="AI62" s="198">
        <v>0</v>
      </c>
      <c r="AJ62" s="198">
        <v>0</v>
      </c>
      <c r="AK62" s="198">
        <v>94.58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490.1</v>
      </c>
      <c r="L63" s="198">
        <v>9.57</v>
      </c>
      <c r="M63" s="198">
        <v>61</v>
      </c>
      <c r="N63" s="198">
        <v>49.63</v>
      </c>
      <c r="O63" s="198">
        <v>70.11</v>
      </c>
      <c r="P63" s="198">
        <v>17.059999999999999</v>
      </c>
      <c r="Q63" s="198">
        <v>9.17</v>
      </c>
      <c r="R63" s="198">
        <v>17.809999999999999</v>
      </c>
      <c r="S63" s="198">
        <v>11.08</v>
      </c>
      <c r="T63" s="198">
        <v>0</v>
      </c>
      <c r="U63" s="198">
        <v>59.41</v>
      </c>
      <c r="V63" s="198">
        <v>0</v>
      </c>
      <c r="W63" s="198">
        <v>0</v>
      </c>
      <c r="X63" s="198">
        <v>61.97</v>
      </c>
      <c r="Y63" s="198">
        <v>0</v>
      </c>
      <c r="Z63" s="198">
        <v>113.69</v>
      </c>
      <c r="AA63" s="198">
        <v>37.9</v>
      </c>
      <c r="AB63" s="198">
        <v>0</v>
      </c>
      <c r="AC63" s="198">
        <v>14.62</v>
      </c>
      <c r="AD63" s="198">
        <v>0</v>
      </c>
      <c r="AE63" s="198">
        <v>0</v>
      </c>
      <c r="AF63" s="198">
        <v>0</v>
      </c>
      <c r="AG63" s="198">
        <v>45.83</v>
      </c>
      <c r="AH63" s="198">
        <v>0</v>
      </c>
      <c r="AI63" s="198">
        <v>0</v>
      </c>
      <c r="AJ63" s="198">
        <v>0</v>
      </c>
      <c r="AK63" s="198">
        <v>94.29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490.1</v>
      </c>
      <c r="L64" s="198">
        <v>9.57</v>
      </c>
      <c r="M64" s="198">
        <v>61</v>
      </c>
      <c r="N64" s="198">
        <v>49.63</v>
      </c>
      <c r="O64" s="198">
        <v>70.11</v>
      </c>
      <c r="P64" s="198">
        <v>17.059999999999999</v>
      </c>
      <c r="Q64" s="198">
        <v>9.17</v>
      </c>
      <c r="R64" s="198">
        <v>17.809999999999999</v>
      </c>
      <c r="S64" s="198">
        <v>11.08</v>
      </c>
      <c r="T64" s="198">
        <v>0</v>
      </c>
      <c r="U64" s="198">
        <v>59.41</v>
      </c>
      <c r="V64" s="198">
        <v>0</v>
      </c>
      <c r="W64" s="198">
        <v>0</v>
      </c>
      <c r="X64" s="198">
        <v>61.97</v>
      </c>
      <c r="Y64" s="198">
        <v>0</v>
      </c>
      <c r="Z64" s="198">
        <v>113.69</v>
      </c>
      <c r="AA64" s="198">
        <v>37.9</v>
      </c>
      <c r="AB64" s="198">
        <v>0</v>
      </c>
      <c r="AC64" s="198">
        <v>14.62</v>
      </c>
      <c r="AD64" s="198">
        <v>0</v>
      </c>
      <c r="AE64" s="198">
        <v>0</v>
      </c>
      <c r="AF64" s="198">
        <v>0</v>
      </c>
      <c r="AG64" s="198">
        <v>45.83</v>
      </c>
      <c r="AH64" s="198">
        <v>0</v>
      </c>
      <c r="AI64" s="198">
        <v>0</v>
      </c>
      <c r="AJ64" s="198">
        <v>0</v>
      </c>
      <c r="AK64" s="198">
        <v>94.29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490.1</v>
      </c>
      <c r="L65" s="198">
        <v>9.57</v>
      </c>
      <c r="M65" s="198">
        <v>61</v>
      </c>
      <c r="N65" s="198">
        <v>49.63</v>
      </c>
      <c r="O65" s="198">
        <v>70.11</v>
      </c>
      <c r="P65" s="198">
        <v>17.059999999999999</v>
      </c>
      <c r="Q65" s="198">
        <v>9.17</v>
      </c>
      <c r="R65" s="198">
        <v>17.809999999999999</v>
      </c>
      <c r="S65" s="198">
        <v>11.08</v>
      </c>
      <c r="T65" s="198">
        <v>0</v>
      </c>
      <c r="U65" s="198">
        <v>59.41</v>
      </c>
      <c r="V65" s="198">
        <v>0</v>
      </c>
      <c r="W65" s="198">
        <v>0</v>
      </c>
      <c r="X65" s="198">
        <v>61.97</v>
      </c>
      <c r="Y65" s="198">
        <v>0</v>
      </c>
      <c r="Z65" s="198">
        <v>113.69</v>
      </c>
      <c r="AA65" s="198">
        <v>37.9</v>
      </c>
      <c r="AB65" s="198">
        <v>0</v>
      </c>
      <c r="AC65" s="198">
        <v>14.62</v>
      </c>
      <c r="AD65" s="198">
        <v>0</v>
      </c>
      <c r="AE65" s="198">
        <v>0</v>
      </c>
      <c r="AF65" s="198">
        <v>0</v>
      </c>
      <c r="AG65" s="198">
        <v>45.83</v>
      </c>
      <c r="AH65" s="198">
        <v>0</v>
      </c>
      <c r="AI65" s="198">
        <v>0</v>
      </c>
      <c r="AJ65" s="198">
        <v>0</v>
      </c>
      <c r="AK65" s="198">
        <v>93.99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490.1</v>
      </c>
      <c r="L66" s="198">
        <v>9.57</v>
      </c>
      <c r="M66" s="198">
        <v>61</v>
      </c>
      <c r="N66" s="198">
        <v>49.63</v>
      </c>
      <c r="O66" s="198">
        <v>70.11</v>
      </c>
      <c r="P66" s="198">
        <v>17.059999999999999</v>
      </c>
      <c r="Q66" s="198">
        <v>9.17</v>
      </c>
      <c r="R66" s="198">
        <v>17.809999999999999</v>
      </c>
      <c r="S66" s="198">
        <v>11.08</v>
      </c>
      <c r="T66" s="198">
        <v>0</v>
      </c>
      <c r="U66" s="198">
        <v>59.41</v>
      </c>
      <c r="V66" s="198">
        <v>0</v>
      </c>
      <c r="W66" s="198">
        <v>0</v>
      </c>
      <c r="X66" s="198">
        <v>61.97</v>
      </c>
      <c r="Y66" s="198">
        <v>0</v>
      </c>
      <c r="Z66" s="198">
        <v>113.69</v>
      </c>
      <c r="AA66" s="198">
        <v>37.9</v>
      </c>
      <c r="AB66" s="198">
        <v>0</v>
      </c>
      <c r="AC66" s="198">
        <v>13.87</v>
      </c>
      <c r="AD66" s="198">
        <v>0</v>
      </c>
      <c r="AE66" s="198">
        <v>0</v>
      </c>
      <c r="AF66" s="198">
        <v>0</v>
      </c>
      <c r="AG66" s="198">
        <v>46.4</v>
      </c>
      <c r="AH66" s="198">
        <v>0</v>
      </c>
      <c r="AI66" s="198">
        <v>0</v>
      </c>
      <c r="AJ66" s="198">
        <v>0</v>
      </c>
      <c r="AK66" s="198">
        <v>93.99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490.1</v>
      </c>
      <c r="L67" s="198">
        <v>9.57</v>
      </c>
      <c r="M67" s="198">
        <v>61</v>
      </c>
      <c r="N67" s="198">
        <v>49.63</v>
      </c>
      <c r="O67" s="198">
        <v>70.11</v>
      </c>
      <c r="P67" s="198">
        <v>17.059999999999999</v>
      </c>
      <c r="Q67" s="198">
        <v>9.17</v>
      </c>
      <c r="R67" s="198">
        <v>17.809999999999999</v>
      </c>
      <c r="S67" s="198">
        <v>11.08</v>
      </c>
      <c r="T67" s="198">
        <v>0</v>
      </c>
      <c r="U67" s="198">
        <v>59.41</v>
      </c>
      <c r="V67" s="198">
        <v>0</v>
      </c>
      <c r="W67" s="198">
        <v>0</v>
      </c>
      <c r="X67" s="198">
        <v>61.97</v>
      </c>
      <c r="Y67" s="198">
        <v>0</v>
      </c>
      <c r="Z67" s="198">
        <v>113.69</v>
      </c>
      <c r="AA67" s="198">
        <v>37.9</v>
      </c>
      <c r="AB67" s="198">
        <v>0</v>
      </c>
      <c r="AC67" s="198">
        <v>13.87</v>
      </c>
      <c r="AD67" s="198">
        <v>0</v>
      </c>
      <c r="AE67" s="198">
        <v>0</v>
      </c>
      <c r="AF67" s="198">
        <v>0</v>
      </c>
      <c r="AG67" s="198">
        <v>46.4</v>
      </c>
      <c r="AH67" s="198">
        <v>0</v>
      </c>
      <c r="AI67" s="198">
        <v>0</v>
      </c>
      <c r="AJ67" s="198">
        <v>0</v>
      </c>
      <c r="AK67" s="198">
        <v>93.99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490.1</v>
      </c>
      <c r="L68" s="198">
        <v>9.57</v>
      </c>
      <c r="M68" s="198">
        <v>61</v>
      </c>
      <c r="N68" s="198">
        <v>49.63</v>
      </c>
      <c r="O68" s="198">
        <v>70.11</v>
      </c>
      <c r="P68" s="198">
        <v>17.059999999999999</v>
      </c>
      <c r="Q68" s="198">
        <v>9.17</v>
      </c>
      <c r="R68" s="198">
        <v>17.809999999999999</v>
      </c>
      <c r="S68" s="198">
        <v>11.08</v>
      </c>
      <c r="T68" s="198">
        <v>0</v>
      </c>
      <c r="U68" s="198">
        <v>59.41</v>
      </c>
      <c r="V68" s="198">
        <v>0</v>
      </c>
      <c r="W68" s="198">
        <v>0</v>
      </c>
      <c r="X68" s="198">
        <v>61.97</v>
      </c>
      <c r="Y68" s="198">
        <v>0</v>
      </c>
      <c r="Z68" s="198">
        <v>113.69</v>
      </c>
      <c r="AA68" s="198">
        <v>37.9</v>
      </c>
      <c r="AB68" s="198">
        <v>0</v>
      </c>
      <c r="AC68" s="198">
        <v>13.87</v>
      </c>
      <c r="AD68" s="198">
        <v>0</v>
      </c>
      <c r="AE68" s="198">
        <v>0</v>
      </c>
      <c r="AF68" s="198">
        <v>0</v>
      </c>
      <c r="AG68" s="198">
        <v>46.4</v>
      </c>
      <c r="AH68" s="198">
        <v>0</v>
      </c>
      <c r="AI68" s="198">
        <v>0</v>
      </c>
      <c r="AJ68" s="198">
        <v>0</v>
      </c>
      <c r="AK68" s="198">
        <v>95.8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490.1</v>
      </c>
      <c r="L69" s="198">
        <v>9.57</v>
      </c>
      <c r="M69" s="198">
        <v>61</v>
      </c>
      <c r="N69" s="198">
        <v>49.63</v>
      </c>
      <c r="O69" s="198">
        <v>70.11</v>
      </c>
      <c r="P69" s="198">
        <v>17.059999999999999</v>
      </c>
      <c r="Q69" s="198">
        <v>9.16</v>
      </c>
      <c r="R69" s="198">
        <v>17.809999999999999</v>
      </c>
      <c r="S69" s="198">
        <v>11.08</v>
      </c>
      <c r="T69" s="198">
        <v>0</v>
      </c>
      <c r="U69" s="198">
        <v>59.41</v>
      </c>
      <c r="V69" s="198">
        <v>0</v>
      </c>
      <c r="W69" s="198">
        <v>0</v>
      </c>
      <c r="X69" s="198">
        <v>61.97</v>
      </c>
      <c r="Y69" s="198">
        <v>0</v>
      </c>
      <c r="Z69" s="198">
        <v>113.69</v>
      </c>
      <c r="AA69" s="198">
        <v>37.9</v>
      </c>
      <c r="AB69" s="198">
        <v>0</v>
      </c>
      <c r="AC69" s="198">
        <v>13.87</v>
      </c>
      <c r="AD69" s="198">
        <v>0</v>
      </c>
      <c r="AE69" s="198">
        <v>0</v>
      </c>
      <c r="AF69" s="198">
        <v>0</v>
      </c>
      <c r="AG69" s="198">
        <v>46.96</v>
      </c>
      <c r="AH69" s="198">
        <v>0</v>
      </c>
      <c r="AI69" s="198">
        <v>0</v>
      </c>
      <c r="AJ69" s="198">
        <v>0</v>
      </c>
      <c r="AK69" s="198">
        <v>95.19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28.16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490.1</v>
      </c>
      <c r="L70" s="198">
        <v>9.57</v>
      </c>
      <c r="M70" s="198">
        <v>61</v>
      </c>
      <c r="N70" s="198">
        <v>49.63</v>
      </c>
      <c r="O70" s="198">
        <v>70.11</v>
      </c>
      <c r="P70" s="198">
        <v>17.059999999999999</v>
      </c>
      <c r="Q70" s="198">
        <v>9.16</v>
      </c>
      <c r="R70" s="198">
        <v>17.809999999999999</v>
      </c>
      <c r="S70" s="198">
        <v>11.08</v>
      </c>
      <c r="T70" s="198">
        <v>0</v>
      </c>
      <c r="U70" s="198">
        <v>59.41</v>
      </c>
      <c r="V70" s="198">
        <v>0</v>
      </c>
      <c r="W70" s="198">
        <v>0</v>
      </c>
      <c r="X70" s="198">
        <v>61.97</v>
      </c>
      <c r="Y70" s="198">
        <v>0</v>
      </c>
      <c r="Z70" s="198">
        <v>113.69</v>
      </c>
      <c r="AA70" s="198">
        <v>37.9</v>
      </c>
      <c r="AB70" s="198">
        <v>0</v>
      </c>
      <c r="AC70" s="198">
        <v>13.87</v>
      </c>
      <c r="AD70" s="198">
        <v>0</v>
      </c>
      <c r="AE70" s="198">
        <v>0</v>
      </c>
      <c r="AF70" s="198">
        <v>0</v>
      </c>
      <c r="AG70" s="198">
        <v>46.4</v>
      </c>
      <c r="AH70" s="198">
        <v>0</v>
      </c>
      <c r="AI70" s="198">
        <v>0</v>
      </c>
      <c r="AJ70" s="198">
        <v>0</v>
      </c>
      <c r="AK70" s="198">
        <v>94.88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14.5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490.1</v>
      </c>
      <c r="L71" s="198">
        <v>9.57</v>
      </c>
      <c r="M71" s="198">
        <v>61</v>
      </c>
      <c r="N71" s="198">
        <v>49.63</v>
      </c>
      <c r="O71" s="198">
        <v>70.11</v>
      </c>
      <c r="P71" s="198">
        <v>17.059999999999999</v>
      </c>
      <c r="Q71" s="198">
        <v>9.16</v>
      </c>
      <c r="R71" s="198">
        <v>17.809999999999999</v>
      </c>
      <c r="S71" s="198">
        <v>11.08</v>
      </c>
      <c r="T71" s="198">
        <v>0</v>
      </c>
      <c r="U71" s="198">
        <v>59.41</v>
      </c>
      <c r="V71" s="198">
        <v>0</v>
      </c>
      <c r="W71" s="198">
        <v>0</v>
      </c>
      <c r="X71" s="198">
        <v>61.97</v>
      </c>
      <c r="Y71" s="198">
        <v>0</v>
      </c>
      <c r="Z71" s="198">
        <v>113.69</v>
      </c>
      <c r="AA71" s="198">
        <v>37.9</v>
      </c>
      <c r="AB71" s="198">
        <v>0</v>
      </c>
      <c r="AC71" s="198">
        <v>13.87</v>
      </c>
      <c r="AD71" s="198">
        <v>0</v>
      </c>
      <c r="AE71" s="198">
        <v>0</v>
      </c>
      <c r="AF71" s="198">
        <v>0</v>
      </c>
      <c r="AG71" s="198">
        <v>46.4</v>
      </c>
      <c r="AH71" s="198">
        <v>0</v>
      </c>
      <c r="AI71" s="198">
        <v>0</v>
      </c>
      <c r="AJ71" s="198">
        <v>0</v>
      </c>
      <c r="AK71" s="198">
        <v>94.58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5.45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490.1</v>
      </c>
      <c r="L72" s="198">
        <v>9.57</v>
      </c>
      <c r="M72" s="198">
        <v>61</v>
      </c>
      <c r="N72" s="198">
        <v>49.63</v>
      </c>
      <c r="O72" s="198">
        <v>70.11</v>
      </c>
      <c r="P72" s="198">
        <v>17.059999999999999</v>
      </c>
      <c r="Q72" s="198">
        <v>9.16</v>
      </c>
      <c r="R72" s="198">
        <v>17.809999999999999</v>
      </c>
      <c r="S72" s="198">
        <v>11.08</v>
      </c>
      <c r="T72" s="198">
        <v>0</v>
      </c>
      <c r="U72" s="198">
        <v>59.41</v>
      </c>
      <c r="V72" s="198">
        <v>0</v>
      </c>
      <c r="W72" s="198">
        <v>0</v>
      </c>
      <c r="X72" s="198">
        <v>61.97</v>
      </c>
      <c r="Y72" s="198">
        <v>0</v>
      </c>
      <c r="Z72" s="198">
        <v>113.69</v>
      </c>
      <c r="AA72" s="198">
        <v>37.9</v>
      </c>
      <c r="AB72" s="198">
        <v>0</v>
      </c>
      <c r="AC72" s="198">
        <v>13.87</v>
      </c>
      <c r="AD72" s="198">
        <v>0</v>
      </c>
      <c r="AE72" s="198">
        <v>0</v>
      </c>
      <c r="AF72" s="198">
        <v>0</v>
      </c>
      <c r="AG72" s="198">
        <v>46.4</v>
      </c>
      <c r="AH72" s="198">
        <v>0</v>
      </c>
      <c r="AI72" s="198">
        <v>0</v>
      </c>
      <c r="AJ72" s="198">
        <v>0</v>
      </c>
      <c r="AK72" s="198">
        <v>94.58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1.18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490.1</v>
      </c>
      <c r="L73" s="198">
        <v>9.57</v>
      </c>
      <c r="M73" s="198">
        <v>61</v>
      </c>
      <c r="N73" s="198">
        <v>49.63</v>
      </c>
      <c r="O73" s="198">
        <v>70.11</v>
      </c>
      <c r="P73" s="198">
        <v>17.059999999999999</v>
      </c>
      <c r="Q73" s="198">
        <v>9.16</v>
      </c>
      <c r="R73" s="198">
        <v>17.809999999999999</v>
      </c>
      <c r="S73" s="198">
        <v>11.08</v>
      </c>
      <c r="T73" s="198">
        <v>0</v>
      </c>
      <c r="U73" s="198">
        <v>59.41</v>
      </c>
      <c r="V73" s="198">
        <v>0</v>
      </c>
      <c r="W73" s="198">
        <v>0</v>
      </c>
      <c r="X73" s="198">
        <v>61.97</v>
      </c>
      <c r="Y73" s="198">
        <v>0</v>
      </c>
      <c r="Z73" s="198">
        <v>113.69</v>
      </c>
      <c r="AA73" s="198">
        <v>37.9</v>
      </c>
      <c r="AB73" s="198">
        <v>0</v>
      </c>
      <c r="AC73" s="198">
        <v>13.87</v>
      </c>
      <c r="AD73" s="198">
        <v>0</v>
      </c>
      <c r="AE73" s="198">
        <v>0</v>
      </c>
      <c r="AF73" s="198">
        <v>0</v>
      </c>
      <c r="AG73" s="198">
        <v>46.4</v>
      </c>
      <c r="AH73" s="198">
        <v>0</v>
      </c>
      <c r="AI73" s="198">
        <v>0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490.1</v>
      </c>
      <c r="L74" s="198">
        <v>9.57</v>
      </c>
      <c r="M74" s="198">
        <v>61</v>
      </c>
      <c r="N74" s="198">
        <v>49.63</v>
      </c>
      <c r="O74" s="198">
        <v>70.11</v>
      </c>
      <c r="P74" s="198">
        <v>17.059999999999999</v>
      </c>
      <c r="Q74" s="198">
        <v>9.16</v>
      </c>
      <c r="R74" s="198">
        <v>17.809999999999999</v>
      </c>
      <c r="S74" s="198">
        <v>11.08</v>
      </c>
      <c r="T74" s="198">
        <v>0</v>
      </c>
      <c r="U74" s="198">
        <v>59.41</v>
      </c>
      <c r="V74" s="198">
        <v>0</v>
      </c>
      <c r="W74" s="198">
        <v>0</v>
      </c>
      <c r="X74" s="198">
        <v>61.97</v>
      </c>
      <c r="Y74" s="198">
        <v>0</v>
      </c>
      <c r="Z74" s="198">
        <v>113.69</v>
      </c>
      <c r="AA74" s="198">
        <v>37.9</v>
      </c>
      <c r="AB74" s="198">
        <v>0</v>
      </c>
      <c r="AC74" s="198">
        <v>14.62</v>
      </c>
      <c r="AD74" s="198">
        <v>0</v>
      </c>
      <c r="AE74" s="198">
        <v>0</v>
      </c>
      <c r="AF74" s="198">
        <v>0</v>
      </c>
      <c r="AG74" s="198">
        <v>46.4</v>
      </c>
      <c r="AH74" s="198">
        <v>0</v>
      </c>
      <c r="AI74" s="198">
        <v>0</v>
      </c>
      <c r="AJ74" s="198">
        <v>0</v>
      </c>
      <c r="AK74" s="198">
        <v>94.58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490.1</v>
      </c>
      <c r="L75" s="198">
        <v>9.57</v>
      </c>
      <c r="M75" s="198">
        <v>61</v>
      </c>
      <c r="N75" s="198">
        <v>49.63</v>
      </c>
      <c r="O75" s="198">
        <v>70.11</v>
      </c>
      <c r="P75" s="198">
        <v>17.059999999999999</v>
      </c>
      <c r="Q75" s="198">
        <v>9.16</v>
      </c>
      <c r="R75" s="198">
        <v>17.809999999999999</v>
      </c>
      <c r="S75" s="198">
        <v>11.08</v>
      </c>
      <c r="T75" s="198">
        <v>0</v>
      </c>
      <c r="U75" s="198">
        <v>59.41</v>
      </c>
      <c r="V75" s="198">
        <v>0</v>
      </c>
      <c r="W75" s="198">
        <v>0</v>
      </c>
      <c r="X75" s="198">
        <v>61.97</v>
      </c>
      <c r="Y75" s="198">
        <v>0</v>
      </c>
      <c r="Z75" s="198">
        <v>113.69</v>
      </c>
      <c r="AA75" s="198">
        <v>37.9</v>
      </c>
      <c r="AB75" s="198">
        <v>0</v>
      </c>
      <c r="AC75" s="198">
        <v>14.99</v>
      </c>
      <c r="AD75" s="198">
        <v>0</v>
      </c>
      <c r="AE75" s="198">
        <v>0</v>
      </c>
      <c r="AF75" s="198">
        <v>0</v>
      </c>
      <c r="AG75" s="198">
        <v>45</v>
      </c>
      <c r="AH75" s="198">
        <v>0</v>
      </c>
      <c r="AI75" s="198">
        <v>0</v>
      </c>
      <c r="AJ75" s="198">
        <v>0</v>
      </c>
      <c r="AK75" s="198">
        <v>93.69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490.1</v>
      </c>
      <c r="L76" s="198">
        <v>9.57</v>
      </c>
      <c r="M76" s="198">
        <v>61</v>
      </c>
      <c r="N76" s="198">
        <v>49.63</v>
      </c>
      <c r="O76" s="198">
        <v>70.11</v>
      </c>
      <c r="P76" s="198">
        <v>17.059999999999999</v>
      </c>
      <c r="Q76" s="198">
        <v>9.16</v>
      </c>
      <c r="R76" s="198">
        <v>17.809999999999999</v>
      </c>
      <c r="S76" s="198">
        <v>11.08</v>
      </c>
      <c r="T76" s="198">
        <v>0</v>
      </c>
      <c r="U76" s="198">
        <v>59.41</v>
      </c>
      <c r="V76" s="198">
        <v>0</v>
      </c>
      <c r="W76" s="198">
        <v>0</v>
      </c>
      <c r="X76" s="198">
        <v>61.97</v>
      </c>
      <c r="Y76" s="198">
        <v>0</v>
      </c>
      <c r="Z76" s="198">
        <v>113.69</v>
      </c>
      <c r="AA76" s="198">
        <v>37.9</v>
      </c>
      <c r="AB76" s="198">
        <v>0</v>
      </c>
      <c r="AC76" s="198">
        <v>14.99</v>
      </c>
      <c r="AD76" s="198">
        <v>0</v>
      </c>
      <c r="AE76" s="198">
        <v>0</v>
      </c>
      <c r="AF76" s="198">
        <v>0</v>
      </c>
      <c r="AG76" s="198">
        <v>45.83</v>
      </c>
      <c r="AH76" s="198">
        <v>0</v>
      </c>
      <c r="AI76" s="198">
        <v>0</v>
      </c>
      <c r="AJ76" s="198">
        <v>0</v>
      </c>
      <c r="AK76" s="198">
        <v>93.4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490.1</v>
      </c>
      <c r="L77" s="198">
        <v>9.57</v>
      </c>
      <c r="M77" s="198">
        <v>61</v>
      </c>
      <c r="N77" s="198">
        <v>49.63</v>
      </c>
      <c r="O77" s="198">
        <v>70.11</v>
      </c>
      <c r="P77" s="198">
        <v>17.059999999999999</v>
      </c>
      <c r="Q77" s="198">
        <v>9.16</v>
      </c>
      <c r="R77" s="198">
        <v>17.809999999999999</v>
      </c>
      <c r="S77" s="198">
        <v>11.08</v>
      </c>
      <c r="T77" s="198">
        <v>0</v>
      </c>
      <c r="U77" s="198">
        <v>59.41</v>
      </c>
      <c r="V77" s="198">
        <v>0</v>
      </c>
      <c r="W77" s="198">
        <v>0</v>
      </c>
      <c r="X77" s="198">
        <v>61.97</v>
      </c>
      <c r="Y77" s="198">
        <v>0</v>
      </c>
      <c r="Z77" s="198">
        <v>113.69</v>
      </c>
      <c r="AA77" s="198">
        <v>37.9</v>
      </c>
      <c r="AB77" s="198">
        <v>0</v>
      </c>
      <c r="AC77" s="198">
        <v>14.99</v>
      </c>
      <c r="AD77" s="198">
        <v>0</v>
      </c>
      <c r="AE77" s="198">
        <v>0</v>
      </c>
      <c r="AF77" s="198">
        <v>0</v>
      </c>
      <c r="AG77" s="198">
        <v>44.13</v>
      </c>
      <c r="AH77" s="198">
        <v>0</v>
      </c>
      <c r="AI77" s="198">
        <v>0</v>
      </c>
      <c r="AJ77" s="198">
        <v>0</v>
      </c>
      <c r="AK77" s="198">
        <v>93.4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490.1</v>
      </c>
      <c r="L78" s="198">
        <v>9.57</v>
      </c>
      <c r="M78" s="198">
        <v>61</v>
      </c>
      <c r="N78" s="198">
        <v>49.63</v>
      </c>
      <c r="O78" s="198">
        <v>70.11</v>
      </c>
      <c r="P78" s="198">
        <v>17.059999999999999</v>
      </c>
      <c r="Q78" s="198">
        <v>9.16</v>
      </c>
      <c r="R78" s="198">
        <v>17.809999999999999</v>
      </c>
      <c r="S78" s="198">
        <v>11.08</v>
      </c>
      <c r="T78" s="198">
        <v>0</v>
      </c>
      <c r="U78" s="198">
        <v>59.41</v>
      </c>
      <c r="V78" s="198">
        <v>0</v>
      </c>
      <c r="W78" s="198">
        <v>0</v>
      </c>
      <c r="X78" s="198">
        <v>61.97</v>
      </c>
      <c r="Y78" s="198">
        <v>0</v>
      </c>
      <c r="Z78" s="198">
        <v>113.69</v>
      </c>
      <c r="AA78" s="198">
        <v>37.9</v>
      </c>
      <c r="AB78" s="198">
        <v>0</v>
      </c>
      <c r="AC78" s="198">
        <v>14.99</v>
      </c>
      <c r="AD78" s="198">
        <v>0</v>
      </c>
      <c r="AE78" s="198">
        <v>0</v>
      </c>
      <c r="AF78" s="198">
        <v>0</v>
      </c>
      <c r="AG78" s="198">
        <v>44.13</v>
      </c>
      <c r="AH78" s="198">
        <v>0</v>
      </c>
      <c r="AI78" s="198">
        <v>0</v>
      </c>
      <c r="AJ78" s="198">
        <v>0</v>
      </c>
      <c r="AK78" s="198">
        <v>93.4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490.1</v>
      </c>
      <c r="L79" s="198">
        <v>9.57</v>
      </c>
      <c r="M79" s="198">
        <v>61</v>
      </c>
      <c r="N79" s="198">
        <v>49.63</v>
      </c>
      <c r="O79" s="198">
        <v>70.11</v>
      </c>
      <c r="P79" s="198">
        <v>17.059999999999999</v>
      </c>
      <c r="Q79" s="198">
        <v>9.16</v>
      </c>
      <c r="R79" s="198">
        <v>17.809999999999999</v>
      </c>
      <c r="S79" s="198">
        <v>11.08</v>
      </c>
      <c r="T79" s="198">
        <v>0</v>
      </c>
      <c r="U79" s="198">
        <v>59.41</v>
      </c>
      <c r="V79" s="198">
        <v>0</v>
      </c>
      <c r="W79" s="198">
        <v>0</v>
      </c>
      <c r="X79" s="198">
        <v>61.97</v>
      </c>
      <c r="Y79" s="198">
        <v>0</v>
      </c>
      <c r="Z79" s="198">
        <v>113.69</v>
      </c>
      <c r="AA79" s="198">
        <v>37.9</v>
      </c>
      <c r="AB79" s="198">
        <v>0</v>
      </c>
      <c r="AC79" s="198">
        <v>14.99</v>
      </c>
      <c r="AD79" s="198">
        <v>0</v>
      </c>
      <c r="AE79" s="198">
        <v>0</v>
      </c>
      <c r="AF79" s="198">
        <v>0</v>
      </c>
      <c r="AG79" s="198">
        <v>45.26</v>
      </c>
      <c r="AH79" s="198">
        <v>0</v>
      </c>
      <c r="AI79" s="198">
        <v>0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490.1</v>
      </c>
      <c r="L80" s="198">
        <v>9.57</v>
      </c>
      <c r="M80" s="198">
        <v>61</v>
      </c>
      <c r="N80" s="198">
        <v>49.63</v>
      </c>
      <c r="O80" s="198">
        <v>70.11</v>
      </c>
      <c r="P80" s="198">
        <v>17.059999999999999</v>
      </c>
      <c r="Q80" s="198">
        <v>9.16</v>
      </c>
      <c r="R80" s="198">
        <v>17.809999999999999</v>
      </c>
      <c r="S80" s="198">
        <v>11.08</v>
      </c>
      <c r="T80" s="198">
        <v>0</v>
      </c>
      <c r="U80" s="198">
        <v>59.41</v>
      </c>
      <c r="V80" s="198">
        <v>0</v>
      </c>
      <c r="W80" s="198">
        <v>0</v>
      </c>
      <c r="X80" s="198">
        <v>61.97</v>
      </c>
      <c r="Y80" s="198">
        <v>0</v>
      </c>
      <c r="Z80" s="198">
        <v>113.69</v>
      </c>
      <c r="AA80" s="198">
        <v>37.9</v>
      </c>
      <c r="AB80" s="198">
        <v>0</v>
      </c>
      <c r="AC80" s="198">
        <v>14.99</v>
      </c>
      <c r="AD80" s="198">
        <v>0</v>
      </c>
      <c r="AE80" s="198">
        <v>0</v>
      </c>
      <c r="AF80" s="198">
        <v>0</v>
      </c>
      <c r="AG80" s="198">
        <v>45.26</v>
      </c>
      <c r="AH80" s="198">
        <v>0</v>
      </c>
      <c r="AI80" s="198">
        <v>0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490.1</v>
      </c>
      <c r="L81" s="198">
        <v>9.57</v>
      </c>
      <c r="M81" s="198">
        <v>61</v>
      </c>
      <c r="N81" s="198">
        <v>49.63</v>
      </c>
      <c r="O81" s="198">
        <v>70.11</v>
      </c>
      <c r="P81" s="198">
        <v>17.059999999999999</v>
      </c>
      <c r="Q81" s="198">
        <v>9.16</v>
      </c>
      <c r="R81" s="198">
        <v>17.809999999999999</v>
      </c>
      <c r="S81" s="198">
        <v>11.08</v>
      </c>
      <c r="T81" s="198">
        <v>0</v>
      </c>
      <c r="U81" s="198">
        <v>59.41</v>
      </c>
      <c r="V81" s="198">
        <v>0</v>
      </c>
      <c r="W81" s="198">
        <v>0</v>
      </c>
      <c r="X81" s="198">
        <v>61.97</v>
      </c>
      <c r="Y81" s="198">
        <v>0</v>
      </c>
      <c r="Z81" s="198">
        <v>113.69</v>
      </c>
      <c r="AA81" s="198">
        <v>37.9</v>
      </c>
      <c r="AB81" s="198">
        <v>0</v>
      </c>
      <c r="AC81" s="198">
        <v>14.99</v>
      </c>
      <c r="AD81" s="198">
        <v>0</v>
      </c>
      <c r="AE81" s="198">
        <v>0</v>
      </c>
      <c r="AF81" s="198">
        <v>0</v>
      </c>
      <c r="AG81" s="198">
        <v>44.7</v>
      </c>
      <c r="AH81" s="198">
        <v>0</v>
      </c>
      <c r="AI81" s="198">
        <v>0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490.1</v>
      </c>
      <c r="L82" s="198">
        <v>9.57</v>
      </c>
      <c r="M82" s="198">
        <v>61</v>
      </c>
      <c r="N82" s="198">
        <v>49.63</v>
      </c>
      <c r="O82" s="198">
        <v>70.11</v>
      </c>
      <c r="P82" s="198">
        <v>17.059999999999999</v>
      </c>
      <c r="Q82" s="198">
        <v>9.16</v>
      </c>
      <c r="R82" s="198">
        <v>17.809999999999999</v>
      </c>
      <c r="S82" s="198">
        <v>11.08</v>
      </c>
      <c r="T82" s="198">
        <v>0</v>
      </c>
      <c r="U82" s="198">
        <v>59.41</v>
      </c>
      <c r="V82" s="198">
        <v>0</v>
      </c>
      <c r="W82" s="198">
        <v>0</v>
      </c>
      <c r="X82" s="198">
        <v>61.97</v>
      </c>
      <c r="Y82" s="198">
        <v>0</v>
      </c>
      <c r="Z82" s="198">
        <v>113.69</v>
      </c>
      <c r="AA82" s="198">
        <v>37.9</v>
      </c>
      <c r="AB82" s="198">
        <v>0</v>
      </c>
      <c r="AC82" s="198">
        <v>14.99</v>
      </c>
      <c r="AD82" s="198">
        <v>0</v>
      </c>
      <c r="AE82" s="198">
        <v>0</v>
      </c>
      <c r="AF82" s="198">
        <v>0</v>
      </c>
      <c r="AG82" s="198">
        <v>46.4</v>
      </c>
      <c r="AH82" s="198">
        <v>0</v>
      </c>
      <c r="AI82" s="198">
        <v>0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490.1</v>
      </c>
      <c r="L83" s="198">
        <v>9.57</v>
      </c>
      <c r="M83" s="198">
        <v>61</v>
      </c>
      <c r="N83" s="198">
        <v>49.63</v>
      </c>
      <c r="O83" s="198">
        <v>70.11</v>
      </c>
      <c r="P83" s="198">
        <v>17.059999999999999</v>
      </c>
      <c r="Q83" s="198">
        <v>9.16</v>
      </c>
      <c r="R83" s="198">
        <v>17.809999999999999</v>
      </c>
      <c r="S83" s="198">
        <v>11.08</v>
      </c>
      <c r="T83" s="198">
        <v>0</v>
      </c>
      <c r="U83" s="198">
        <v>59.41</v>
      </c>
      <c r="V83" s="198">
        <v>0</v>
      </c>
      <c r="W83" s="198">
        <v>0</v>
      </c>
      <c r="X83" s="198">
        <v>61.97</v>
      </c>
      <c r="Y83" s="198">
        <v>0</v>
      </c>
      <c r="Z83" s="198">
        <v>113.69</v>
      </c>
      <c r="AA83" s="198">
        <v>37.9</v>
      </c>
      <c r="AB83" s="198">
        <v>0</v>
      </c>
      <c r="AC83" s="198">
        <v>14.99</v>
      </c>
      <c r="AD83" s="198">
        <v>0</v>
      </c>
      <c r="AE83" s="198">
        <v>0</v>
      </c>
      <c r="AF83" s="198">
        <v>0</v>
      </c>
      <c r="AG83" s="198">
        <v>46.4</v>
      </c>
      <c r="AH83" s="198">
        <v>0</v>
      </c>
      <c r="AI83" s="198">
        <v>0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490.1</v>
      </c>
      <c r="L84" s="198">
        <v>9.57</v>
      </c>
      <c r="M84" s="198">
        <v>61</v>
      </c>
      <c r="N84" s="198">
        <v>49.63</v>
      </c>
      <c r="O84" s="198">
        <v>70.11</v>
      </c>
      <c r="P84" s="198">
        <v>17.059999999999999</v>
      </c>
      <c r="Q84" s="198">
        <v>9.16</v>
      </c>
      <c r="R84" s="198">
        <v>17.809999999999999</v>
      </c>
      <c r="S84" s="198">
        <v>11.08</v>
      </c>
      <c r="T84" s="198">
        <v>0</v>
      </c>
      <c r="U84" s="198">
        <v>59.41</v>
      </c>
      <c r="V84" s="198">
        <v>0</v>
      </c>
      <c r="W84" s="198">
        <v>0</v>
      </c>
      <c r="X84" s="198">
        <v>61.97</v>
      </c>
      <c r="Y84" s="198">
        <v>0</v>
      </c>
      <c r="Z84" s="198">
        <v>113.69</v>
      </c>
      <c r="AA84" s="198">
        <v>37.9</v>
      </c>
      <c r="AB84" s="198">
        <v>0</v>
      </c>
      <c r="AC84" s="198">
        <v>14.99</v>
      </c>
      <c r="AD84" s="198">
        <v>0</v>
      </c>
      <c r="AE84" s="198">
        <v>0</v>
      </c>
      <c r="AF84" s="198">
        <v>0</v>
      </c>
      <c r="AG84" s="198">
        <v>46.4</v>
      </c>
      <c r="AH84" s="198">
        <v>0</v>
      </c>
      <c r="AI84" s="198">
        <v>0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490.11</v>
      </c>
      <c r="L85" s="198">
        <v>9.57</v>
      </c>
      <c r="M85" s="198">
        <v>61</v>
      </c>
      <c r="N85" s="198">
        <v>49.63</v>
      </c>
      <c r="O85" s="198">
        <v>70.11</v>
      </c>
      <c r="P85" s="198">
        <v>17.059999999999999</v>
      </c>
      <c r="Q85" s="198">
        <v>9.17</v>
      </c>
      <c r="R85" s="198">
        <v>17.809999999999999</v>
      </c>
      <c r="S85" s="198">
        <v>11.08</v>
      </c>
      <c r="T85" s="198">
        <v>0</v>
      </c>
      <c r="U85" s="198">
        <v>59.41</v>
      </c>
      <c r="V85" s="198">
        <v>0</v>
      </c>
      <c r="W85" s="198">
        <v>0</v>
      </c>
      <c r="X85" s="198">
        <v>61.97</v>
      </c>
      <c r="Y85" s="198">
        <v>0</v>
      </c>
      <c r="Z85" s="198">
        <v>113.69</v>
      </c>
      <c r="AA85" s="198">
        <v>37.9</v>
      </c>
      <c r="AB85" s="198">
        <v>0</v>
      </c>
      <c r="AC85" s="198">
        <v>14.99</v>
      </c>
      <c r="AD85" s="198">
        <v>0</v>
      </c>
      <c r="AE85" s="198">
        <v>0</v>
      </c>
      <c r="AF85" s="198">
        <v>0</v>
      </c>
      <c r="AG85" s="198">
        <v>46.4</v>
      </c>
      <c r="AH85" s="198">
        <v>0</v>
      </c>
      <c r="AI85" s="198">
        <v>0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490.11</v>
      </c>
      <c r="L86" s="198">
        <v>9.57</v>
      </c>
      <c r="M86" s="198">
        <v>61</v>
      </c>
      <c r="N86" s="198">
        <v>49.63</v>
      </c>
      <c r="O86" s="198">
        <v>70.11</v>
      </c>
      <c r="P86" s="198">
        <v>17.059999999999999</v>
      </c>
      <c r="Q86" s="198">
        <v>9.17</v>
      </c>
      <c r="R86" s="198">
        <v>17.809999999999999</v>
      </c>
      <c r="S86" s="198">
        <v>11.08</v>
      </c>
      <c r="T86" s="198">
        <v>0</v>
      </c>
      <c r="U86" s="198">
        <v>59.41</v>
      </c>
      <c r="V86" s="198">
        <v>0</v>
      </c>
      <c r="W86" s="198">
        <v>0</v>
      </c>
      <c r="X86" s="198">
        <v>61.97</v>
      </c>
      <c r="Y86" s="198">
        <v>0</v>
      </c>
      <c r="Z86" s="198">
        <v>113.69</v>
      </c>
      <c r="AA86" s="198">
        <v>37.9</v>
      </c>
      <c r="AB86" s="198">
        <v>0</v>
      </c>
      <c r="AC86" s="198">
        <v>14.99</v>
      </c>
      <c r="AD86" s="198">
        <v>0</v>
      </c>
      <c r="AE86" s="198">
        <v>0</v>
      </c>
      <c r="AF86" s="198">
        <v>0</v>
      </c>
      <c r="AG86" s="198">
        <v>45.26</v>
      </c>
      <c r="AH86" s="198">
        <v>0</v>
      </c>
      <c r="AI86" s="198">
        <v>0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490.11</v>
      </c>
      <c r="L87" s="198">
        <v>9.57</v>
      </c>
      <c r="M87" s="198">
        <v>61</v>
      </c>
      <c r="N87" s="198">
        <v>49.63</v>
      </c>
      <c r="O87" s="198">
        <v>70.11</v>
      </c>
      <c r="P87" s="198">
        <v>17.059999999999999</v>
      </c>
      <c r="Q87" s="198">
        <v>9.17</v>
      </c>
      <c r="R87" s="198">
        <v>17.809999999999999</v>
      </c>
      <c r="S87" s="198">
        <v>11.08</v>
      </c>
      <c r="T87" s="198">
        <v>0</v>
      </c>
      <c r="U87" s="198">
        <v>59.41</v>
      </c>
      <c r="V87" s="198">
        <v>0</v>
      </c>
      <c r="W87" s="198">
        <v>0</v>
      </c>
      <c r="X87" s="198">
        <v>61.97</v>
      </c>
      <c r="Y87" s="198">
        <v>0</v>
      </c>
      <c r="Z87" s="198">
        <v>113.69</v>
      </c>
      <c r="AA87" s="198">
        <v>37.9</v>
      </c>
      <c r="AB87" s="198">
        <v>0</v>
      </c>
      <c r="AC87" s="198">
        <v>14.99</v>
      </c>
      <c r="AD87" s="198">
        <v>0</v>
      </c>
      <c r="AE87" s="198">
        <v>0</v>
      </c>
      <c r="AF87" s="198">
        <v>0</v>
      </c>
      <c r="AG87" s="198">
        <v>44.42</v>
      </c>
      <c r="AH87" s="198">
        <v>0</v>
      </c>
      <c r="AI87" s="198">
        <v>0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490.1</v>
      </c>
      <c r="L88" s="198">
        <v>9.57</v>
      </c>
      <c r="M88" s="198">
        <v>61</v>
      </c>
      <c r="N88" s="198">
        <v>49.63</v>
      </c>
      <c r="O88" s="198">
        <v>70.11</v>
      </c>
      <c r="P88" s="198">
        <v>17.059999999999999</v>
      </c>
      <c r="Q88" s="198">
        <v>9.17</v>
      </c>
      <c r="R88" s="198">
        <v>17.809999999999999</v>
      </c>
      <c r="S88" s="198">
        <v>11.08</v>
      </c>
      <c r="T88" s="198">
        <v>0</v>
      </c>
      <c r="U88" s="198">
        <v>59.41</v>
      </c>
      <c r="V88" s="198">
        <v>0</v>
      </c>
      <c r="W88" s="198">
        <v>0</v>
      </c>
      <c r="X88" s="198">
        <v>61.97</v>
      </c>
      <c r="Y88" s="198">
        <v>0</v>
      </c>
      <c r="Z88" s="198">
        <v>113.69</v>
      </c>
      <c r="AA88" s="198">
        <v>37.9</v>
      </c>
      <c r="AB88" s="198">
        <v>0</v>
      </c>
      <c r="AC88" s="198">
        <v>14.99</v>
      </c>
      <c r="AD88" s="198">
        <v>0</v>
      </c>
      <c r="AE88" s="198">
        <v>0</v>
      </c>
      <c r="AF88" s="198">
        <v>0</v>
      </c>
      <c r="AG88" s="198">
        <v>45.26</v>
      </c>
      <c r="AH88" s="198">
        <v>0</v>
      </c>
      <c r="AI88" s="198">
        <v>0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490.1</v>
      </c>
      <c r="L89" s="198">
        <v>9.57</v>
      </c>
      <c r="M89" s="198">
        <v>61</v>
      </c>
      <c r="N89" s="198">
        <v>49.63</v>
      </c>
      <c r="O89" s="198">
        <v>70.11</v>
      </c>
      <c r="P89" s="198">
        <v>17.059999999999999</v>
      </c>
      <c r="Q89" s="198">
        <v>9.17</v>
      </c>
      <c r="R89" s="198">
        <v>17.809999999999999</v>
      </c>
      <c r="S89" s="198">
        <v>11.08</v>
      </c>
      <c r="T89" s="198">
        <v>0</v>
      </c>
      <c r="U89" s="198">
        <v>59.41</v>
      </c>
      <c r="V89" s="198">
        <v>0</v>
      </c>
      <c r="W89" s="198">
        <v>0</v>
      </c>
      <c r="X89" s="198">
        <v>61.97</v>
      </c>
      <c r="Y89" s="198">
        <v>0</v>
      </c>
      <c r="Z89" s="198">
        <v>113.69</v>
      </c>
      <c r="AA89" s="198">
        <v>37.9</v>
      </c>
      <c r="AB89" s="198">
        <v>0</v>
      </c>
      <c r="AC89" s="198">
        <v>14.99</v>
      </c>
      <c r="AD89" s="198">
        <v>0</v>
      </c>
      <c r="AE89" s="198">
        <v>0</v>
      </c>
      <c r="AF89" s="198">
        <v>0</v>
      </c>
      <c r="AG89" s="198">
        <v>45.26</v>
      </c>
      <c r="AH89" s="198">
        <v>0</v>
      </c>
      <c r="AI89" s="198">
        <v>0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490.1</v>
      </c>
      <c r="L90" s="198">
        <v>9.57</v>
      </c>
      <c r="M90" s="198">
        <v>61</v>
      </c>
      <c r="N90" s="198">
        <v>49.63</v>
      </c>
      <c r="O90" s="198">
        <v>70.11</v>
      </c>
      <c r="P90" s="198">
        <v>17.059999999999999</v>
      </c>
      <c r="Q90" s="198">
        <v>9.17</v>
      </c>
      <c r="R90" s="198">
        <v>17.809999999999999</v>
      </c>
      <c r="S90" s="198">
        <v>11.09</v>
      </c>
      <c r="T90" s="198">
        <v>0</v>
      </c>
      <c r="U90" s="198">
        <v>59.41</v>
      </c>
      <c r="V90" s="198">
        <v>0</v>
      </c>
      <c r="W90" s="198">
        <v>0</v>
      </c>
      <c r="X90" s="198">
        <v>61.97</v>
      </c>
      <c r="Y90" s="198">
        <v>0</v>
      </c>
      <c r="Z90" s="198">
        <v>113.69</v>
      </c>
      <c r="AA90" s="198">
        <v>37.9</v>
      </c>
      <c r="AB90" s="198">
        <v>0</v>
      </c>
      <c r="AC90" s="198">
        <v>14.99</v>
      </c>
      <c r="AD90" s="198">
        <v>0</v>
      </c>
      <c r="AE90" s="198">
        <v>0</v>
      </c>
      <c r="AF90" s="198">
        <v>0</v>
      </c>
      <c r="AG90" s="198">
        <v>45.26</v>
      </c>
      <c r="AH90" s="198">
        <v>0</v>
      </c>
      <c r="AI90" s="198">
        <v>0</v>
      </c>
      <c r="AJ90" s="198">
        <v>0</v>
      </c>
      <c r="AK90" s="198">
        <v>93.69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490.1</v>
      </c>
      <c r="L91" s="198">
        <v>9.57</v>
      </c>
      <c r="M91" s="198">
        <v>61</v>
      </c>
      <c r="N91" s="198">
        <v>49.63</v>
      </c>
      <c r="O91" s="198">
        <v>70.11</v>
      </c>
      <c r="P91" s="198">
        <v>17.059999999999999</v>
      </c>
      <c r="Q91" s="198">
        <v>9.17</v>
      </c>
      <c r="R91" s="198">
        <v>17.899999999999999</v>
      </c>
      <c r="S91" s="198">
        <v>11.19</v>
      </c>
      <c r="T91" s="198">
        <v>0</v>
      </c>
      <c r="U91" s="198">
        <v>59.41</v>
      </c>
      <c r="V91" s="198">
        <v>0</v>
      </c>
      <c r="W91" s="198">
        <v>0</v>
      </c>
      <c r="X91" s="198">
        <v>61.97</v>
      </c>
      <c r="Y91" s="198">
        <v>0</v>
      </c>
      <c r="Z91" s="198">
        <v>113.69</v>
      </c>
      <c r="AA91" s="198">
        <v>37.9</v>
      </c>
      <c r="AB91" s="198">
        <v>0</v>
      </c>
      <c r="AC91" s="198">
        <v>14.99</v>
      </c>
      <c r="AD91" s="198">
        <v>0</v>
      </c>
      <c r="AE91" s="198">
        <v>0</v>
      </c>
      <c r="AF91" s="198">
        <v>0</v>
      </c>
      <c r="AG91" s="198">
        <v>45.26</v>
      </c>
      <c r="AH91" s="198">
        <v>0</v>
      </c>
      <c r="AI91" s="198">
        <v>0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490.1</v>
      </c>
      <c r="L92" s="198">
        <v>9.57</v>
      </c>
      <c r="M92" s="198">
        <v>61</v>
      </c>
      <c r="N92" s="198">
        <v>49.63</v>
      </c>
      <c r="O92" s="198">
        <v>70.11</v>
      </c>
      <c r="P92" s="198">
        <v>17.059999999999999</v>
      </c>
      <c r="Q92" s="198">
        <v>9.17</v>
      </c>
      <c r="R92" s="198">
        <v>17.899999999999999</v>
      </c>
      <c r="S92" s="198">
        <v>11.19</v>
      </c>
      <c r="T92" s="198">
        <v>0</v>
      </c>
      <c r="U92" s="198">
        <v>59.41</v>
      </c>
      <c r="V92" s="198">
        <v>0</v>
      </c>
      <c r="W92" s="198">
        <v>0</v>
      </c>
      <c r="X92" s="198">
        <v>61.97</v>
      </c>
      <c r="Y92" s="198">
        <v>0</v>
      </c>
      <c r="Z92" s="198">
        <v>113.69</v>
      </c>
      <c r="AA92" s="198">
        <v>37.9</v>
      </c>
      <c r="AB92" s="198">
        <v>0</v>
      </c>
      <c r="AC92" s="198">
        <v>14.99</v>
      </c>
      <c r="AD92" s="198">
        <v>0</v>
      </c>
      <c r="AE92" s="198">
        <v>0</v>
      </c>
      <c r="AF92" s="198">
        <v>0</v>
      </c>
      <c r="AG92" s="198">
        <v>45.26</v>
      </c>
      <c r="AH92" s="198">
        <v>0</v>
      </c>
      <c r="AI92" s="198">
        <v>0</v>
      </c>
      <c r="AJ92" s="198">
        <v>0</v>
      </c>
      <c r="AK92" s="198">
        <v>95.19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468.86</v>
      </c>
      <c r="L93" s="198">
        <v>8.61</v>
      </c>
      <c r="M93" s="198">
        <v>61</v>
      </c>
      <c r="N93" s="198">
        <v>49.63</v>
      </c>
      <c r="O93" s="198">
        <v>70.11</v>
      </c>
      <c r="P93" s="198">
        <v>17.059999999999999</v>
      </c>
      <c r="Q93" s="198">
        <v>9.17</v>
      </c>
      <c r="R93" s="198">
        <v>18.43</v>
      </c>
      <c r="S93" s="198">
        <v>11.19</v>
      </c>
      <c r="T93" s="198">
        <v>0</v>
      </c>
      <c r="U93" s="198">
        <v>59.41</v>
      </c>
      <c r="V93" s="198">
        <v>0</v>
      </c>
      <c r="W93" s="198">
        <v>0</v>
      </c>
      <c r="X93" s="198">
        <v>61.97</v>
      </c>
      <c r="Y93" s="198">
        <v>0</v>
      </c>
      <c r="Z93" s="198">
        <v>113.69</v>
      </c>
      <c r="AA93" s="198">
        <v>37.9</v>
      </c>
      <c r="AB93" s="198">
        <v>0</v>
      </c>
      <c r="AC93" s="198">
        <v>15.59</v>
      </c>
      <c r="AD93" s="198">
        <v>0</v>
      </c>
      <c r="AE93" s="198">
        <v>0</v>
      </c>
      <c r="AF93" s="198">
        <v>0</v>
      </c>
      <c r="AG93" s="198">
        <v>44.42</v>
      </c>
      <c r="AH93" s="198">
        <v>0</v>
      </c>
      <c r="AI93" s="198">
        <v>0</v>
      </c>
      <c r="AJ93" s="198">
        <v>0</v>
      </c>
      <c r="AK93" s="198">
        <v>95.49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399.08</v>
      </c>
      <c r="L94" s="198">
        <v>4.78</v>
      </c>
      <c r="M94" s="198">
        <v>61</v>
      </c>
      <c r="N94" s="198">
        <v>49.63</v>
      </c>
      <c r="O94" s="198">
        <v>70.11</v>
      </c>
      <c r="P94" s="198">
        <v>17.059999999999999</v>
      </c>
      <c r="Q94" s="198">
        <v>9.17</v>
      </c>
      <c r="R94" s="198">
        <v>18.43</v>
      </c>
      <c r="S94" s="198">
        <v>11.19</v>
      </c>
      <c r="T94" s="198">
        <v>0</v>
      </c>
      <c r="U94" s="198">
        <v>59.41</v>
      </c>
      <c r="V94" s="198">
        <v>0</v>
      </c>
      <c r="W94" s="198">
        <v>0</v>
      </c>
      <c r="X94" s="198">
        <v>61.97</v>
      </c>
      <c r="Y94" s="198">
        <v>0</v>
      </c>
      <c r="Z94" s="198">
        <v>113.69</v>
      </c>
      <c r="AA94" s="198">
        <v>37.9</v>
      </c>
      <c r="AB94" s="198">
        <v>0</v>
      </c>
      <c r="AC94" s="198">
        <v>15.59</v>
      </c>
      <c r="AD94" s="198">
        <v>0</v>
      </c>
      <c r="AE94" s="198">
        <v>0</v>
      </c>
      <c r="AF94" s="198">
        <v>0</v>
      </c>
      <c r="AG94" s="198">
        <v>45.26</v>
      </c>
      <c r="AH94" s="198">
        <v>0</v>
      </c>
      <c r="AI94" s="198">
        <v>0</v>
      </c>
      <c r="AJ94" s="198">
        <v>0</v>
      </c>
      <c r="AK94" s="198">
        <v>92.76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345.25</v>
      </c>
      <c r="L95" s="198">
        <v>4.78</v>
      </c>
      <c r="M95" s="198">
        <v>61</v>
      </c>
      <c r="N95" s="198">
        <v>49.63</v>
      </c>
      <c r="O95" s="198">
        <v>70.11</v>
      </c>
      <c r="P95" s="198">
        <v>17.059999999999999</v>
      </c>
      <c r="Q95" s="198">
        <v>9.17</v>
      </c>
      <c r="R95" s="198">
        <v>18.48</v>
      </c>
      <c r="S95" s="198">
        <v>11.2</v>
      </c>
      <c r="T95" s="198">
        <v>0</v>
      </c>
      <c r="U95" s="198">
        <v>59.41</v>
      </c>
      <c r="V95" s="198">
        <v>0</v>
      </c>
      <c r="W95" s="198">
        <v>0</v>
      </c>
      <c r="X95" s="198">
        <v>61.98</v>
      </c>
      <c r="Y95" s="198">
        <v>0</v>
      </c>
      <c r="Z95" s="198">
        <v>113.69</v>
      </c>
      <c r="AA95" s="198">
        <v>37.9</v>
      </c>
      <c r="AB95" s="198">
        <v>0</v>
      </c>
      <c r="AC95" s="198">
        <v>15.59</v>
      </c>
      <c r="AD95" s="198">
        <v>0</v>
      </c>
      <c r="AE95" s="198">
        <v>0</v>
      </c>
      <c r="AF95" s="198">
        <v>0</v>
      </c>
      <c r="AG95" s="198">
        <v>45.26</v>
      </c>
      <c r="AH95" s="198">
        <v>0</v>
      </c>
      <c r="AI95" s="198">
        <v>0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288.3</v>
      </c>
      <c r="L96" s="198">
        <v>4.78</v>
      </c>
      <c r="M96" s="198">
        <v>61</v>
      </c>
      <c r="N96" s="198">
        <v>49.63</v>
      </c>
      <c r="O96" s="198">
        <v>70.11</v>
      </c>
      <c r="P96" s="198">
        <v>17.059999999999999</v>
      </c>
      <c r="Q96" s="198">
        <v>9.17</v>
      </c>
      <c r="R96" s="198">
        <v>18.48</v>
      </c>
      <c r="S96" s="198">
        <v>11.2</v>
      </c>
      <c r="T96" s="198">
        <v>0</v>
      </c>
      <c r="U96" s="198">
        <v>59.41</v>
      </c>
      <c r="V96" s="198">
        <v>0</v>
      </c>
      <c r="W96" s="198">
        <v>0</v>
      </c>
      <c r="X96" s="198">
        <v>61.98</v>
      </c>
      <c r="Y96" s="198">
        <v>0</v>
      </c>
      <c r="Z96" s="198">
        <v>113.69</v>
      </c>
      <c r="AA96" s="198">
        <v>37.9</v>
      </c>
      <c r="AB96" s="198">
        <v>0</v>
      </c>
      <c r="AC96" s="198">
        <v>15.59</v>
      </c>
      <c r="AD96" s="198">
        <v>0</v>
      </c>
      <c r="AE96" s="198">
        <v>0</v>
      </c>
      <c r="AF96" s="198">
        <v>0</v>
      </c>
      <c r="AG96" s="198">
        <v>45.26</v>
      </c>
      <c r="AH96" s="198">
        <v>0</v>
      </c>
      <c r="AI96" s="198">
        <v>0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272.13</v>
      </c>
      <c r="L97" s="198">
        <v>4.78</v>
      </c>
      <c r="M97" s="198">
        <v>61</v>
      </c>
      <c r="N97" s="198">
        <v>49.63</v>
      </c>
      <c r="O97" s="198">
        <v>70.11</v>
      </c>
      <c r="P97" s="198">
        <v>17.059999999999999</v>
      </c>
      <c r="Q97" s="198">
        <v>4.78</v>
      </c>
      <c r="R97" s="198">
        <v>8.91</v>
      </c>
      <c r="S97" s="198">
        <v>7</v>
      </c>
      <c r="T97" s="198">
        <v>0</v>
      </c>
      <c r="U97" s="198">
        <v>59.41</v>
      </c>
      <c r="V97" s="198">
        <v>0</v>
      </c>
      <c r="W97" s="198">
        <v>0</v>
      </c>
      <c r="X97" s="198">
        <v>61.98</v>
      </c>
      <c r="Y97" s="198">
        <v>0</v>
      </c>
      <c r="Z97" s="198">
        <v>113.69</v>
      </c>
      <c r="AA97" s="198">
        <v>37.9</v>
      </c>
      <c r="AB97" s="198">
        <v>0</v>
      </c>
      <c r="AC97" s="198">
        <v>15.59</v>
      </c>
      <c r="AD97" s="198">
        <v>0</v>
      </c>
      <c r="AE97" s="198">
        <v>0</v>
      </c>
      <c r="AF97" s="198">
        <v>0</v>
      </c>
      <c r="AG97" s="198">
        <v>45.26</v>
      </c>
      <c r="AH97" s="198">
        <v>0</v>
      </c>
      <c r="AI97" s="198">
        <v>0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274.44</v>
      </c>
      <c r="L98" s="198">
        <v>4.78</v>
      </c>
      <c r="M98" s="198">
        <v>61</v>
      </c>
      <c r="N98" s="198">
        <v>49.63</v>
      </c>
      <c r="O98" s="198">
        <v>70.11</v>
      </c>
      <c r="P98" s="198">
        <v>17.059999999999999</v>
      </c>
      <c r="Q98" s="198">
        <v>4.78</v>
      </c>
      <c r="R98" s="198">
        <v>8.91</v>
      </c>
      <c r="S98" s="198">
        <v>6</v>
      </c>
      <c r="T98" s="198">
        <v>0</v>
      </c>
      <c r="U98" s="198">
        <v>59.41</v>
      </c>
      <c r="V98" s="198">
        <v>0</v>
      </c>
      <c r="W98" s="198">
        <v>0</v>
      </c>
      <c r="X98" s="198">
        <v>61.98</v>
      </c>
      <c r="Y98" s="198">
        <v>0</v>
      </c>
      <c r="Z98" s="198">
        <v>113.69</v>
      </c>
      <c r="AA98" s="198">
        <v>19.13</v>
      </c>
      <c r="AB98" s="198">
        <v>0</v>
      </c>
      <c r="AC98" s="198">
        <v>15.59</v>
      </c>
      <c r="AD98" s="198">
        <v>0</v>
      </c>
      <c r="AE98" s="198">
        <v>0</v>
      </c>
      <c r="AF98" s="198">
        <v>0</v>
      </c>
      <c r="AG98" s="198">
        <v>45.26</v>
      </c>
      <c r="AH98" s="198">
        <v>0</v>
      </c>
      <c r="AI98" s="198">
        <v>0</v>
      </c>
      <c r="AJ98" s="198">
        <v>0</v>
      </c>
      <c r="AK98" s="198">
        <v>77.36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10.23829499999999</v>
      </c>
      <c r="L99">
        <f t="shared" si="0"/>
        <v>0.16363750000000005</v>
      </c>
      <c r="M99">
        <f t="shared" si="0"/>
        <v>1.2407225000000002</v>
      </c>
      <c r="N99">
        <f t="shared" si="0"/>
        <v>1.0429375000000016</v>
      </c>
      <c r="O99">
        <f t="shared" si="0"/>
        <v>1.4672499999999984</v>
      </c>
      <c r="P99">
        <f t="shared" si="0"/>
        <v>0.37003999999999959</v>
      </c>
      <c r="Q99">
        <f t="shared" si="0"/>
        <v>0.1914374999999999</v>
      </c>
      <c r="R99">
        <f t="shared" si="0"/>
        <v>0.37063499999999949</v>
      </c>
      <c r="S99">
        <f t="shared" si="0"/>
        <v>0.23303250000000031</v>
      </c>
      <c r="T99">
        <f t="shared" si="0"/>
        <v>0</v>
      </c>
      <c r="U99">
        <f t="shared" si="0"/>
        <v>1.425839999999998</v>
      </c>
      <c r="V99">
        <f t="shared" si="0"/>
        <v>0</v>
      </c>
      <c r="W99">
        <f t="shared" si="0"/>
        <v>0</v>
      </c>
      <c r="X99">
        <f t="shared" si="0"/>
        <v>1.295317499999999</v>
      </c>
      <c r="Y99">
        <f t="shared" si="0"/>
        <v>0</v>
      </c>
      <c r="Z99">
        <f t="shared" si="0"/>
        <v>2.5282649999999989</v>
      </c>
      <c r="AA99">
        <f t="shared" si="0"/>
        <v>0.79228750000000114</v>
      </c>
      <c r="AB99">
        <f t="shared" si="0"/>
        <v>0</v>
      </c>
      <c r="AC99">
        <f t="shared" si="0"/>
        <v>0.35247499999999993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1.0905750000000007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2.1801000000000013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0.36132000000000003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78.91</v>
      </c>
      <c r="L3" s="198">
        <v>8.61</v>
      </c>
      <c r="M3" s="198">
        <v>0</v>
      </c>
      <c r="N3" s="198">
        <v>28.7</v>
      </c>
      <c r="O3" s="198">
        <v>48.2</v>
      </c>
      <c r="P3" s="198">
        <v>49.29</v>
      </c>
      <c r="Q3" s="198">
        <v>1.83</v>
      </c>
      <c r="R3" s="198">
        <v>5.38</v>
      </c>
      <c r="S3" s="198">
        <v>3.29</v>
      </c>
      <c r="T3" s="198">
        <v>0</v>
      </c>
      <c r="U3" s="198">
        <v>316.58999999999997</v>
      </c>
      <c r="V3" s="198">
        <v>0</v>
      </c>
      <c r="W3" s="198">
        <v>0</v>
      </c>
      <c r="X3" s="198">
        <v>35.840000000000003</v>
      </c>
      <c r="Y3" s="198">
        <v>0</v>
      </c>
      <c r="Z3" s="198">
        <v>32.03</v>
      </c>
      <c r="AA3" s="198">
        <v>9.15</v>
      </c>
      <c r="AB3" s="198">
        <v>0</v>
      </c>
      <c r="AC3" s="198">
        <v>5.4</v>
      </c>
      <c r="AD3" s="198">
        <v>0</v>
      </c>
      <c r="AE3" s="198">
        <v>0</v>
      </c>
      <c r="AF3" s="198">
        <v>0</v>
      </c>
      <c r="AG3" s="198">
        <v>26.03</v>
      </c>
      <c r="AH3" s="198">
        <v>0</v>
      </c>
      <c r="AI3" s="198">
        <v>0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78.91</v>
      </c>
      <c r="L4" s="198">
        <v>8.61</v>
      </c>
      <c r="M4" s="198">
        <v>0</v>
      </c>
      <c r="N4" s="198">
        <v>28.7</v>
      </c>
      <c r="O4" s="198">
        <v>48.2</v>
      </c>
      <c r="P4" s="198">
        <v>49.29</v>
      </c>
      <c r="Q4" s="198">
        <v>1.83</v>
      </c>
      <c r="R4" s="198">
        <v>5.38</v>
      </c>
      <c r="S4" s="198">
        <v>3.29</v>
      </c>
      <c r="T4" s="198">
        <v>0</v>
      </c>
      <c r="U4" s="198">
        <v>316.58999999999997</v>
      </c>
      <c r="V4" s="198">
        <v>0</v>
      </c>
      <c r="W4" s="198">
        <v>0</v>
      </c>
      <c r="X4" s="198">
        <v>36.270000000000003</v>
      </c>
      <c r="Y4" s="198">
        <v>0</v>
      </c>
      <c r="Z4" s="198">
        <v>32.03</v>
      </c>
      <c r="AA4" s="198">
        <v>9.15</v>
      </c>
      <c r="AB4" s="198">
        <v>0</v>
      </c>
      <c r="AC4" s="198">
        <v>5.4</v>
      </c>
      <c r="AD4" s="198">
        <v>0</v>
      </c>
      <c r="AE4" s="198">
        <v>0</v>
      </c>
      <c r="AF4" s="198">
        <v>0</v>
      </c>
      <c r="AG4" s="198">
        <v>25.71</v>
      </c>
      <c r="AH4" s="198">
        <v>0</v>
      </c>
      <c r="AI4" s="198">
        <v>0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78.91</v>
      </c>
      <c r="L5" s="198">
        <v>8.61</v>
      </c>
      <c r="M5" s="198">
        <v>0</v>
      </c>
      <c r="N5" s="198">
        <v>28.7</v>
      </c>
      <c r="O5" s="198">
        <v>48.2</v>
      </c>
      <c r="P5" s="198">
        <v>49.29</v>
      </c>
      <c r="Q5" s="198">
        <v>1.83</v>
      </c>
      <c r="R5" s="198">
        <v>5.38</v>
      </c>
      <c r="S5" s="198">
        <v>3.3</v>
      </c>
      <c r="T5" s="198">
        <v>0</v>
      </c>
      <c r="U5" s="198">
        <v>316.58999999999997</v>
      </c>
      <c r="V5" s="198">
        <v>0</v>
      </c>
      <c r="W5" s="198">
        <v>0</v>
      </c>
      <c r="X5" s="198">
        <v>20</v>
      </c>
      <c r="Y5" s="198">
        <v>0</v>
      </c>
      <c r="Z5" s="198">
        <v>32.03</v>
      </c>
      <c r="AA5" s="198">
        <v>9.15</v>
      </c>
      <c r="AB5" s="198">
        <v>0</v>
      </c>
      <c r="AC5" s="198">
        <v>5.4</v>
      </c>
      <c r="AD5" s="198">
        <v>0</v>
      </c>
      <c r="AE5" s="198">
        <v>0</v>
      </c>
      <c r="AF5" s="198">
        <v>0</v>
      </c>
      <c r="AG5" s="198">
        <v>25.71</v>
      </c>
      <c r="AH5" s="198">
        <v>0</v>
      </c>
      <c r="AI5" s="198">
        <v>0</v>
      </c>
      <c r="AJ5" s="198">
        <v>0</v>
      </c>
      <c r="AK5" s="198">
        <v>41.64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78.91</v>
      </c>
      <c r="L6" s="198">
        <v>8.61</v>
      </c>
      <c r="M6" s="198">
        <v>0</v>
      </c>
      <c r="N6" s="198">
        <v>28.7</v>
      </c>
      <c r="O6" s="198">
        <v>48.19</v>
      </c>
      <c r="P6" s="198">
        <v>49.29</v>
      </c>
      <c r="Q6" s="198">
        <v>1.83</v>
      </c>
      <c r="R6" s="198">
        <v>5.38</v>
      </c>
      <c r="S6" s="198">
        <v>3.3</v>
      </c>
      <c r="T6" s="198">
        <v>0</v>
      </c>
      <c r="U6" s="198">
        <v>316.58999999999997</v>
      </c>
      <c r="V6" s="198">
        <v>0</v>
      </c>
      <c r="W6" s="198">
        <v>0</v>
      </c>
      <c r="X6" s="198">
        <v>20</v>
      </c>
      <c r="Y6" s="198">
        <v>0</v>
      </c>
      <c r="Z6" s="198">
        <v>32.03</v>
      </c>
      <c r="AA6" s="198">
        <v>9.15</v>
      </c>
      <c r="AB6" s="198">
        <v>0</v>
      </c>
      <c r="AC6" s="198">
        <v>5.4</v>
      </c>
      <c r="AD6" s="198">
        <v>0</v>
      </c>
      <c r="AE6" s="198">
        <v>0</v>
      </c>
      <c r="AF6" s="198">
        <v>0</v>
      </c>
      <c r="AG6" s="198">
        <v>25.71</v>
      </c>
      <c r="AH6" s="198">
        <v>0</v>
      </c>
      <c r="AI6" s="198">
        <v>0</v>
      </c>
      <c r="AJ6" s="198">
        <v>0</v>
      </c>
      <c r="AK6" s="198">
        <v>41.64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78.91</v>
      </c>
      <c r="L7" s="198">
        <v>8.61</v>
      </c>
      <c r="M7" s="198">
        <v>0</v>
      </c>
      <c r="N7" s="198">
        <v>28.7</v>
      </c>
      <c r="O7" s="198">
        <v>48.2</v>
      </c>
      <c r="P7" s="198">
        <v>49.29</v>
      </c>
      <c r="Q7" s="198">
        <v>1.83</v>
      </c>
      <c r="R7" s="198">
        <v>5.38</v>
      </c>
      <c r="S7" s="198">
        <v>3.3</v>
      </c>
      <c r="T7" s="198">
        <v>0</v>
      </c>
      <c r="U7" s="198">
        <v>316.58999999999997</v>
      </c>
      <c r="V7" s="198">
        <v>0</v>
      </c>
      <c r="W7" s="198">
        <v>0</v>
      </c>
      <c r="X7" s="198">
        <v>20</v>
      </c>
      <c r="Y7" s="198">
        <v>0</v>
      </c>
      <c r="Z7" s="198">
        <v>32.03</v>
      </c>
      <c r="AA7" s="198">
        <v>9.15</v>
      </c>
      <c r="AB7" s="198">
        <v>0</v>
      </c>
      <c r="AC7" s="198">
        <v>5.4</v>
      </c>
      <c r="AD7" s="198">
        <v>0</v>
      </c>
      <c r="AE7" s="198">
        <v>0</v>
      </c>
      <c r="AF7" s="198">
        <v>0</v>
      </c>
      <c r="AG7" s="198">
        <v>25.71</v>
      </c>
      <c r="AH7" s="198">
        <v>0</v>
      </c>
      <c r="AI7" s="198">
        <v>0</v>
      </c>
      <c r="AJ7" s="198">
        <v>0</v>
      </c>
      <c r="AK7" s="198">
        <v>41.64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78.91</v>
      </c>
      <c r="L8" s="198">
        <v>8.61</v>
      </c>
      <c r="M8" s="198">
        <v>0</v>
      </c>
      <c r="N8" s="198">
        <v>28.7</v>
      </c>
      <c r="O8" s="198">
        <v>48.2</v>
      </c>
      <c r="P8" s="198">
        <v>49.29</v>
      </c>
      <c r="Q8" s="198">
        <v>1.83</v>
      </c>
      <c r="R8" s="198">
        <v>5.38</v>
      </c>
      <c r="S8" s="198">
        <v>3.3</v>
      </c>
      <c r="T8" s="198">
        <v>0</v>
      </c>
      <c r="U8" s="198">
        <v>316.58999999999997</v>
      </c>
      <c r="V8" s="198">
        <v>0</v>
      </c>
      <c r="W8" s="198">
        <v>0</v>
      </c>
      <c r="X8" s="198">
        <v>20</v>
      </c>
      <c r="Y8" s="198">
        <v>0</v>
      </c>
      <c r="Z8" s="198">
        <v>32.03</v>
      </c>
      <c r="AA8" s="198">
        <v>9.15</v>
      </c>
      <c r="AB8" s="198">
        <v>0</v>
      </c>
      <c r="AC8" s="198">
        <v>5.4</v>
      </c>
      <c r="AD8" s="198">
        <v>0</v>
      </c>
      <c r="AE8" s="198">
        <v>0</v>
      </c>
      <c r="AF8" s="198">
        <v>0</v>
      </c>
      <c r="AG8" s="198">
        <v>25.71</v>
      </c>
      <c r="AH8" s="198">
        <v>0</v>
      </c>
      <c r="AI8" s="198">
        <v>0</v>
      </c>
      <c r="AJ8" s="198">
        <v>0</v>
      </c>
      <c r="AK8" s="198">
        <v>41.64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78.91</v>
      </c>
      <c r="L9" s="198">
        <v>8.61</v>
      </c>
      <c r="M9" s="198">
        <v>0</v>
      </c>
      <c r="N9" s="198">
        <v>28.7</v>
      </c>
      <c r="O9" s="198">
        <v>48.2</v>
      </c>
      <c r="P9" s="198">
        <v>49.29</v>
      </c>
      <c r="Q9" s="198">
        <v>1.83</v>
      </c>
      <c r="R9" s="198">
        <v>5.38</v>
      </c>
      <c r="S9" s="198">
        <v>3.3</v>
      </c>
      <c r="T9" s="198">
        <v>0</v>
      </c>
      <c r="U9" s="198">
        <v>316.58999999999997</v>
      </c>
      <c r="V9" s="198">
        <v>0</v>
      </c>
      <c r="W9" s="198">
        <v>0</v>
      </c>
      <c r="X9" s="198">
        <v>20</v>
      </c>
      <c r="Y9" s="198">
        <v>0</v>
      </c>
      <c r="Z9" s="198">
        <v>32.03</v>
      </c>
      <c r="AA9" s="198">
        <v>9.15</v>
      </c>
      <c r="AB9" s="198">
        <v>0</v>
      </c>
      <c r="AC9" s="198">
        <v>5.4</v>
      </c>
      <c r="AD9" s="198">
        <v>0</v>
      </c>
      <c r="AE9" s="198">
        <v>0</v>
      </c>
      <c r="AF9" s="198">
        <v>0</v>
      </c>
      <c r="AG9" s="198">
        <v>26.03</v>
      </c>
      <c r="AH9" s="198">
        <v>0</v>
      </c>
      <c r="AI9" s="198">
        <v>0</v>
      </c>
      <c r="AJ9" s="198">
        <v>0</v>
      </c>
      <c r="AK9" s="198">
        <v>41.64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78.91</v>
      </c>
      <c r="L10" s="198">
        <v>8.61</v>
      </c>
      <c r="M10" s="198">
        <v>0</v>
      </c>
      <c r="N10" s="198">
        <v>28.7</v>
      </c>
      <c r="O10" s="198">
        <v>48.2</v>
      </c>
      <c r="P10" s="198">
        <v>49.29</v>
      </c>
      <c r="Q10" s="198">
        <v>1.83</v>
      </c>
      <c r="R10" s="198">
        <v>5.38</v>
      </c>
      <c r="S10" s="198">
        <v>3.3</v>
      </c>
      <c r="T10" s="198">
        <v>0</v>
      </c>
      <c r="U10" s="198">
        <v>316.58999999999997</v>
      </c>
      <c r="V10" s="198">
        <v>0</v>
      </c>
      <c r="W10" s="198">
        <v>0</v>
      </c>
      <c r="X10" s="198">
        <v>20</v>
      </c>
      <c r="Y10" s="198">
        <v>0</v>
      </c>
      <c r="Z10" s="198">
        <v>32.03</v>
      </c>
      <c r="AA10" s="198">
        <v>9.15</v>
      </c>
      <c r="AB10" s="198">
        <v>0</v>
      </c>
      <c r="AC10" s="198">
        <v>5.4</v>
      </c>
      <c r="AD10" s="198">
        <v>0</v>
      </c>
      <c r="AE10" s="198">
        <v>0</v>
      </c>
      <c r="AF10" s="198">
        <v>0</v>
      </c>
      <c r="AG10" s="198">
        <v>25.07</v>
      </c>
      <c r="AH10" s="198">
        <v>0</v>
      </c>
      <c r="AI10" s="198">
        <v>0</v>
      </c>
      <c r="AJ10" s="198">
        <v>0</v>
      </c>
      <c r="AK10" s="198">
        <v>41.64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78.91</v>
      </c>
      <c r="L11" s="198">
        <v>8.61</v>
      </c>
      <c r="M11" s="198">
        <v>0</v>
      </c>
      <c r="N11" s="198">
        <v>28.7</v>
      </c>
      <c r="O11" s="198">
        <v>48.2</v>
      </c>
      <c r="P11" s="198">
        <v>49.29</v>
      </c>
      <c r="Q11" s="198">
        <v>1.83</v>
      </c>
      <c r="R11" s="198">
        <v>5.38</v>
      </c>
      <c r="S11" s="198">
        <v>3.3</v>
      </c>
      <c r="T11" s="198">
        <v>0</v>
      </c>
      <c r="U11" s="198">
        <v>316.58999999999997</v>
      </c>
      <c r="V11" s="198">
        <v>0</v>
      </c>
      <c r="W11" s="198">
        <v>0</v>
      </c>
      <c r="X11" s="198">
        <v>17.22</v>
      </c>
      <c r="Y11" s="198">
        <v>0</v>
      </c>
      <c r="Z11" s="198">
        <v>32.03</v>
      </c>
      <c r="AA11" s="198">
        <v>9.15</v>
      </c>
      <c r="AB11" s="198">
        <v>0</v>
      </c>
      <c r="AC11" s="198">
        <v>5.4</v>
      </c>
      <c r="AD11" s="198">
        <v>0</v>
      </c>
      <c r="AE11" s="198">
        <v>0</v>
      </c>
      <c r="AF11" s="198">
        <v>0</v>
      </c>
      <c r="AG11" s="198">
        <v>25.71</v>
      </c>
      <c r="AH11" s="198">
        <v>0</v>
      </c>
      <c r="AI11" s="198">
        <v>0</v>
      </c>
      <c r="AJ11" s="198">
        <v>0</v>
      </c>
      <c r="AK11" s="198">
        <v>41.64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78.91</v>
      </c>
      <c r="L12" s="198">
        <v>8.61</v>
      </c>
      <c r="M12" s="198">
        <v>0</v>
      </c>
      <c r="N12" s="198">
        <v>28.7</v>
      </c>
      <c r="O12" s="198">
        <v>48.2</v>
      </c>
      <c r="P12" s="198">
        <v>49.29</v>
      </c>
      <c r="Q12" s="198">
        <v>1.83</v>
      </c>
      <c r="R12" s="198">
        <v>5.38</v>
      </c>
      <c r="S12" s="198">
        <v>3.3</v>
      </c>
      <c r="T12" s="198">
        <v>0</v>
      </c>
      <c r="U12" s="198">
        <v>316.58999999999997</v>
      </c>
      <c r="V12" s="198">
        <v>0</v>
      </c>
      <c r="W12" s="198">
        <v>0</v>
      </c>
      <c r="X12" s="198">
        <v>17.22</v>
      </c>
      <c r="Y12" s="198">
        <v>0</v>
      </c>
      <c r="Z12" s="198">
        <v>32.03</v>
      </c>
      <c r="AA12" s="198">
        <v>9.15</v>
      </c>
      <c r="AB12" s="198">
        <v>0</v>
      </c>
      <c r="AC12" s="198">
        <v>5.4</v>
      </c>
      <c r="AD12" s="198">
        <v>0</v>
      </c>
      <c r="AE12" s="198">
        <v>0</v>
      </c>
      <c r="AF12" s="198">
        <v>0</v>
      </c>
      <c r="AG12" s="198">
        <v>25.71</v>
      </c>
      <c r="AH12" s="198">
        <v>0</v>
      </c>
      <c r="AI12" s="198">
        <v>0</v>
      </c>
      <c r="AJ12" s="198">
        <v>0</v>
      </c>
      <c r="AK12" s="198">
        <v>41.64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78.94</v>
      </c>
      <c r="L13" s="198">
        <v>8.61</v>
      </c>
      <c r="M13" s="198">
        <v>0</v>
      </c>
      <c r="N13" s="198">
        <v>28.7</v>
      </c>
      <c r="O13" s="198">
        <v>48.2</v>
      </c>
      <c r="P13" s="198">
        <v>49.29</v>
      </c>
      <c r="Q13" s="198">
        <v>1.83</v>
      </c>
      <c r="R13" s="198">
        <v>5.38</v>
      </c>
      <c r="S13" s="198">
        <v>3.3</v>
      </c>
      <c r="T13" s="198">
        <v>0</v>
      </c>
      <c r="U13" s="198">
        <v>316.58999999999997</v>
      </c>
      <c r="V13" s="198">
        <v>0</v>
      </c>
      <c r="W13" s="198">
        <v>0</v>
      </c>
      <c r="X13" s="198">
        <v>17.16</v>
      </c>
      <c r="Y13" s="198">
        <v>0</v>
      </c>
      <c r="Z13" s="198">
        <v>32.03</v>
      </c>
      <c r="AA13" s="198">
        <v>9.15</v>
      </c>
      <c r="AB13" s="198">
        <v>0</v>
      </c>
      <c r="AC13" s="198">
        <v>5.4</v>
      </c>
      <c r="AD13" s="198">
        <v>0</v>
      </c>
      <c r="AE13" s="198">
        <v>0</v>
      </c>
      <c r="AF13" s="198">
        <v>0</v>
      </c>
      <c r="AG13" s="198">
        <v>25.71</v>
      </c>
      <c r="AH13" s="198">
        <v>0</v>
      </c>
      <c r="AI13" s="198">
        <v>0</v>
      </c>
      <c r="AJ13" s="198">
        <v>0</v>
      </c>
      <c r="AK13" s="198">
        <v>41.64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78.94</v>
      </c>
      <c r="L14" s="198">
        <v>8.61</v>
      </c>
      <c r="M14" s="198">
        <v>0</v>
      </c>
      <c r="N14" s="198">
        <v>28.7</v>
      </c>
      <c r="O14" s="198">
        <v>48.2</v>
      </c>
      <c r="P14" s="198">
        <v>49.29</v>
      </c>
      <c r="Q14" s="198">
        <v>1.83</v>
      </c>
      <c r="R14" s="198">
        <v>5.38</v>
      </c>
      <c r="S14" s="198">
        <v>3.3</v>
      </c>
      <c r="T14" s="198">
        <v>0</v>
      </c>
      <c r="U14" s="198">
        <v>316.58999999999997</v>
      </c>
      <c r="V14" s="198">
        <v>0</v>
      </c>
      <c r="W14" s="198">
        <v>0</v>
      </c>
      <c r="X14" s="198">
        <v>17.16</v>
      </c>
      <c r="Y14" s="198">
        <v>0</v>
      </c>
      <c r="Z14" s="198">
        <v>32.03</v>
      </c>
      <c r="AA14" s="198">
        <v>9.15</v>
      </c>
      <c r="AB14" s="198">
        <v>0</v>
      </c>
      <c r="AC14" s="198">
        <v>5.4</v>
      </c>
      <c r="AD14" s="198">
        <v>0</v>
      </c>
      <c r="AE14" s="198">
        <v>0</v>
      </c>
      <c r="AF14" s="198">
        <v>0</v>
      </c>
      <c r="AG14" s="198">
        <v>25.71</v>
      </c>
      <c r="AH14" s="198">
        <v>0</v>
      </c>
      <c r="AI14" s="198">
        <v>0</v>
      </c>
      <c r="AJ14" s="198">
        <v>0</v>
      </c>
      <c r="AK14" s="198">
        <v>41.64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78.94</v>
      </c>
      <c r="L15" s="198">
        <v>8.61</v>
      </c>
      <c r="M15" s="198">
        <v>0</v>
      </c>
      <c r="N15" s="198">
        <v>28.7</v>
      </c>
      <c r="O15" s="198">
        <v>48.2</v>
      </c>
      <c r="P15" s="198">
        <v>49.29</v>
      </c>
      <c r="Q15" s="198">
        <v>1.83</v>
      </c>
      <c r="R15" s="198">
        <v>5.38</v>
      </c>
      <c r="S15" s="198">
        <v>3.3</v>
      </c>
      <c r="T15" s="198">
        <v>0</v>
      </c>
      <c r="U15" s="198">
        <v>316.58999999999997</v>
      </c>
      <c r="V15" s="198">
        <v>0</v>
      </c>
      <c r="W15" s="198">
        <v>0</v>
      </c>
      <c r="X15" s="198">
        <v>20</v>
      </c>
      <c r="Y15" s="198">
        <v>0</v>
      </c>
      <c r="Z15" s="198">
        <v>32.03</v>
      </c>
      <c r="AA15" s="198">
        <v>9.15</v>
      </c>
      <c r="AB15" s="198">
        <v>0</v>
      </c>
      <c r="AC15" s="198">
        <v>5.4</v>
      </c>
      <c r="AD15" s="198">
        <v>0</v>
      </c>
      <c r="AE15" s="198">
        <v>0</v>
      </c>
      <c r="AF15" s="198">
        <v>0</v>
      </c>
      <c r="AG15" s="198">
        <v>25.07</v>
      </c>
      <c r="AH15" s="198">
        <v>0</v>
      </c>
      <c r="AI15" s="198">
        <v>0</v>
      </c>
      <c r="AJ15" s="198">
        <v>0</v>
      </c>
      <c r="AK15" s="198">
        <v>41.64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78.94</v>
      </c>
      <c r="L16" s="198">
        <v>8.61</v>
      </c>
      <c r="M16" s="198">
        <v>0</v>
      </c>
      <c r="N16" s="198">
        <v>28.7</v>
      </c>
      <c r="O16" s="198">
        <v>48.19</v>
      </c>
      <c r="P16" s="198">
        <v>49.29</v>
      </c>
      <c r="Q16" s="198">
        <v>1.83</v>
      </c>
      <c r="R16" s="198">
        <v>5.38</v>
      </c>
      <c r="S16" s="198">
        <v>3.3</v>
      </c>
      <c r="T16" s="198">
        <v>0</v>
      </c>
      <c r="U16" s="198">
        <v>316.58999999999997</v>
      </c>
      <c r="V16" s="198">
        <v>0</v>
      </c>
      <c r="W16" s="198">
        <v>0</v>
      </c>
      <c r="X16" s="198">
        <v>20</v>
      </c>
      <c r="Y16" s="198">
        <v>0</v>
      </c>
      <c r="Z16" s="198">
        <v>32.03</v>
      </c>
      <c r="AA16" s="198">
        <v>9.15</v>
      </c>
      <c r="AB16" s="198">
        <v>0</v>
      </c>
      <c r="AC16" s="198">
        <v>5.4</v>
      </c>
      <c r="AD16" s="198">
        <v>0</v>
      </c>
      <c r="AE16" s="198">
        <v>0</v>
      </c>
      <c r="AF16" s="198">
        <v>0</v>
      </c>
      <c r="AG16" s="198">
        <v>25.71</v>
      </c>
      <c r="AH16" s="198">
        <v>0</v>
      </c>
      <c r="AI16" s="198">
        <v>0</v>
      </c>
      <c r="AJ16" s="198">
        <v>0</v>
      </c>
      <c r="AK16" s="198">
        <v>41.64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78.94</v>
      </c>
      <c r="L17" s="198">
        <v>8.61</v>
      </c>
      <c r="M17" s="198">
        <v>0</v>
      </c>
      <c r="N17" s="198">
        <v>28.7</v>
      </c>
      <c r="O17" s="198">
        <v>48.2</v>
      </c>
      <c r="P17" s="198">
        <v>49.29</v>
      </c>
      <c r="Q17" s="198">
        <v>1.83</v>
      </c>
      <c r="R17" s="198">
        <v>5.38</v>
      </c>
      <c r="S17" s="198">
        <v>3.3</v>
      </c>
      <c r="T17" s="198">
        <v>0</v>
      </c>
      <c r="U17" s="198">
        <v>316.58999999999997</v>
      </c>
      <c r="V17" s="198">
        <v>0</v>
      </c>
      <c r="W17" s="198">
        <v>0</v>
      </c>
      <c r="X17" s="198">
        <v>17.16</v>
      </c>
      <c r="Y17" s="198">
        <v>0</v>
      </c>
      <c r="Z17" s="198">
        <v>32.03</v>
      </c>
      <c r="AA17" s="198">
        <v>9.15</v>
      </c>
      <c r="AB17" s="198">
        <v>0</v>
      </c>
      <c r="AC17" s="198">
        <v>5.4</v>
      </c>
      <c r="AD17" s="198">
        <v>0</v>
      </c>
      <c r="AE17" s="198">
        <v>0</v>
      </c>
      <c r="AF17" s="198">
        <v>0</v>
      </c>
      <c r="AG17" s="198">
        <v>25.71</v>
      </c>
      <c r="AH17" s="198">
        <v>0</v>
      </c>
      <c r="AI17" s="198">
        <v>0</v>
      </c>
      <c r="AJ17" s="198">
        <v>0</v>
      </c>
      <c r="AK17" s="198">
        <v>41.64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78.94</v>
      </c>
      <c r="L18" s="198">
        <v>8.61</v>
      </c>
      <c r="M18" s="198">
        <v>0</v>
      </c>
      <c r="N18" s="198">
        <v>28.7</v>
      </c>
      <c r="O18" s="198">
        <v>48.2</v>
      </c>
      <c r="P18" s="198">
        <v>49.29</v>
      </c>
      <c r="Q18" s="198">
        <v>1.83</v>
      </c>
      <c r="R18" s="198">
        <v>5.38</v>
      </c>
      <c r="S18" s="198">
        <v>3.3</v>
      </c>
      <c r="T18" s="198">
        <v>0</v>
      </c>
      <c r="U18" s="198">
        <v>316.58999999999997</v>
      </c>
      <c r="V18" s="198">
        <v>0</v>
      </c>
      <c r="W18" s="198">
        <v>0</v>
      </c>
      <c r="X18" s="198">
        <v>17.16</v>
      </c>
      <c r="Y18" s="198">
        <v>0</v>
      </c>
      <c r="Z18" s="198">
        <v>32.03</v>
      </c>
      <c r="AA18" s="198">
        <v>9.15</v>
      </c>
      <c r="AB18" s="198">
        <v>0</v>
      </c>
      <c r="AC18" s="198">
        <v>5.4</v>
      </c>
      <c r="AD18" s="198">
        <v>0</v>
      </c>
      <c r="AE18" s="198">
        <v>0</v>
      </c>
      <c r="AF18" s="198">
        <v>0</v>
      </c>
      <c r="AG18" s="198">
        <v>25.71</v>
      </c>
      <c r="AH18" s="198">
        <v>0</v>
      </c>
      <c r="AI18" s="198">
        <v>0</v>
      </c>
      <c r="AJ18" s="198">
        <v>0</v>
      </c>
      <c r="AK18" s="198">
        <v>41.64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78.94</v>
      </c>
      <c r="L19" s="198">
        <v>8.61</v>
      </c>
      <c r="M19" s="198">
        <v>0</v>
      </c>
      <c r="N19" s="198">
        <v>28.7</v>
      </c>
      <c r="O19" s="198">
        <v>48.2</v>
      </c>
      <c r="P19" s="198">
        <v>49.29</v>
      </c>
      <c r="Q19" s="198">
        <v>1.83</v>
      </c>
      <c r="R19" s="198">
        <v>5.38</v>
      </c>
      <c r="S19" s="198">
        <v>3.3</v>
      </c>
      <c r="T19" s="198">
        <v>0</v>
      </c>
      <c r="U19" s="198">
        <v>316.58999999999997</v>
      </c>
      <c r="V19" s="198">
        <v>0</v>
      </c>
      <c r="W19" s="198">
        <v>0</v>
      </c>
      <c r="X19" s="198">
        <v>17.16</v>
      </c>
      <c r="Y19" s="198">
        <v>0</v>
      </c>
      <c r="Z19" s="198">
        <v>32.03</v>
      </c>
      <c r="AA19" s="198">
        <v>9.15</v>
      </c>
      <c r="AB19" s="198">
        <v>0</v>
      </c>
      <c r="AC19" s="198">
        <v>5.4</v>
      </c>
      <c r="AD19" s="198">
        <v>0</v>
      </c>
      <c r="AE19" s="198">
        <v>0</v>
      </c>
      <c r="AF19" s="198">
        <v>0</v>
      </c>
      <c r="AG19" s="198">
        <v>25.71</v>
      </c>
      <c r="AH19" s="198">
        <v>0</v>
      </c>
      <c r="AI19" s="198">
        <v>0</v>
      </c>
      <c r="AJ19" s="198">
        <v>0</v>
      </c>
      <c r="AK19" s="198">
        <v>40.409999999999997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78.94</v>
      </c>
      <c r="L20" s="198">
        <v>8.61</v>
      </c>
      <c r="M20" s="198">
        <v>0</v>
      </c>
      <c r="N20" s="198">
        <v>28.7</v>
      </c>
      <c r="O20" s="198">
        <v>48.2</v>
      </c>
      <c r="P20" s="198">
        <v>49.29</v>
      </c>
      <c r="Q20" s="198">
        <v>1.83</v>
      </c>
      <c r="R20" s="198">
        <v>5.38</v>
      </c>
      <c r="S20" s="198">
        <v>3.3</v>
      </c>
      <c r="T20" s="198">
        <v>0</v>
      </c>
      <c r="U20" s="198">
        <v>316.58999999999997</v>
      </c>
      <c r="V20" s="198">
        <v>0</v>
      </c>
      <c r="W20" s="198">
        <v>0</v>
      </c>
      <c r="X20" s="198">
        <v>17.16</v>
      </c>
      <c r="Y20" s="198">
        <v>0</v>
      </c>
      <c r="Z20" s="198">
        <v>32.03</v>
      </c>
      <c r="AA20" s="198">
        <v>9.15</v>
      </c>
      <c r="AB20" s="198">
        <v>0</v>
      </c>
      <c r="AC20" s="198">
        <v>5.4</v>
      </c>
      <c r="AD20" s="198">
        <v>0</v>
      </c>
      <c r="AE20" s="198">
        <v>0</v>
      </c>
      <c r="AF20" s="198">
        <v>0</v>
      </c>
      <c r="AG20" s="198">
        <v>25.71</v>
      </c>
      <c r="AH20" s="198">
        <v>0</v>
      </c>
      <c r="AI20" s="198">
        <v>0</v>
      </c>
      <c r="AJ20" s="198">
        <v>0</v>
      </c>
      <c r="AK20" s="198">
        <v>41.46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78.94</v>
      </c>
      <c r="L21" s="198">
        <v>8.61</v>
      </c>
      <c r="M21" s="198">
        <v>0</v>
      </c>
      <c r="N21" s="198">
        <v>28.7</v>
      </c>
      <c r="O21" s="198">
        <v>49.32</v>
      </c>
      <c r="P21" s="198">
        <v>49.29</v>
      </c>
      <c r="Q21" s="198">
        <v>1.83</v>
      </c>
      <c r="R21" s="198">
        <v>5.21</v>
      </c>
      <c r="S21" s="198">
        <v>3.13</v>
      </c>
      <c r="T21" s="198">
        <v>0</v>
      </c>
      <c r="U21" s="198">
        <v>316.58999999999997</v>
      </c>
      <c r="V21" s="198">
        <v>0</v>
      </c>
      <c r="W21" s="198">
        <v>0</v>
      </c>
      <c r="X21" s="198">
        <v>15</v>
      </c>
      <c r="Y21" s="198">
        <v>0</v>
      </c>
      <c r="Z21" s="198">
        <v>32.03</v>
      </c>
      <c r="AA21" s="198">
        <v>9.15</v>
      </c>
      <c r="AB21" s="198">
        <v>0</v>
      </c>
      <c r="AC21" s="198">
        <v>5.4</v>
      </c>
      <c r="AD21" s="198">
        <v>0</v>
      </c>
      <c r="AE21" s="198">
        <v>0</v>
      </c>
      <c r="AF21" s="198">
        <v>0</v>
      </c>
      <c r="AG21" s="198">
        <v>25.07</v>
      </c>
      <c r="AH21" s="198">
        <v>0</v>
      </c>
      <c r="AI21" s="198">
        <v>0</v>
      </c>
      <c r="AJ21" s="198">
        <v>0</v>
      </c>
      <c r="AK21" s="198">
        <v>40.19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78.94</v>
      </c>
      <c r="L22" s="198">
        <v>8.61</v>
      </c>
      <c r="M22" s="198">
        <v>0</v>
      </c>
      <c r="N22" s="198">
        <v>28.7</v>
      </c>
      <c r="O22" s="198">
        <v>49.2</v>
      </c>
      <c r="P22" s="198">
        <v>49.29</v>
      </c>
      <c r="Q22" s="198">
        <v>1.83</v>
      </c>
      <c r="R22" s="198">
        <v>5.21</v>
      </c>
      <c r="S22" s="198">
        <v>3.13</v>
      </c>
      <c r="T22" s="198">
        <v>0</v>
      </c>
      <c r="U22" s="198">
        <v>316.58999999999997</v>
      </c>
      <c r="V22" s="198">
        <v>0</v>
      </c>
      <c r="W22" s="198">
        <v>0</v>
      </c>
      <c r="X22" s="198">
        <v>14.35</v>
      </c>
      <c r="Y22" s="198">
        <v>0</v>
      </c>
      <c r="Z22" s="198">
        <v>32.03</v>
      </c>
      <c r="AA22" s="198">
        <v>9.15</v>
      </c>
      <c r="AB22" s="198">
        <v>0</v>
      </c>
      <c r="AC22" s="198">
        <v>5.4</v>
      </c>
      <c r="AD22" s="198">
        <v>0</v>
      </c>
      <c r="AE22" s="198">
        <v>0</v>
      </c>
      <c r="AF22" s="198">
        <v>0</v>
      </c>
      <c r="AG22" s="198">
        <v>25.71</v>
      </c>
      <c r="AH22" s="198">
        <v>0</v>
      </c>
      <c r="AI22" s="198">
        <v>0</v>
      </c>
      <c r="AJ22" s="198">
        <v>0</v>
      </c>
      <c r="AK22" s="198">
        <v>40.19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78.89</v>
      </c>
      <c r="L23" s="198">
        <v>8.61</v>
      </c>
      <c r="M23" s="198">
        <v>0</v>
      </c>
      <c r="N23" s="198">
        <v>28.7</v>
      </c>
      <c r="O23" s="198">
        <v>48.19</v>
      </c>
      <c r="P23" s="198">
        <v>49.29</v>
      </c>
      <c r="Q23" s="198">
        <v>1.83</v>
      </c>
      <c r="R23" s="198">
        <v>4.43</v>
      </c>
      <c r="S23" s="198">
        <v>3</v>
      </c>
      <c r="T23" s="198">
        <v>0</v>
      </c>
      <c r="U23" s="198">
        <v>316.58999999999997</v>
      </c>
      <c r="V23" s="198">
        <v>0</v>
      </c>
      <c r="W23" s="198">
        <v>0</v>
      </c>
      <c r="X23" s="198">
        <v>35.78</v>
      </c>
      <c r="Y23" s="198">
        <v>0</v>
      </c>
      <c r="Z23" s="198">
        <v>65.75</v>
      </c>
      <c r="AA23" s="198">
        <v>9.15</v>
      </c>
      <c r="AB23" s="198">
        <v>0</v>
      </c>
      <c r="AC23" s="198">
        <v>5.4</v>
      </c>
      <c r="AD23" s="198">
        <v>0</v>
      </c>
      <c r="AE23" s="198">
        <v>0</v>
      </c>
      <c r="AF23" s="198">
        <v>0</v>
      </c>
      <c r="AG23" s="198">
        <v>25.71</v>
      </c>
      <c r="AH23" s="198">
        <v>0</v>
      </c>
      <c r="AI23" s="198">
        <v>0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78.89</v>
      </c>
      <c r="L24" s="198">
        <v>8.61</v>
      </c>
      <c r="M24" s="198">
        <v>0</v>
      </c>
      <c r="N24" s="198">
        <v>28.7</v>
      </c>
      <c r="O24" s="198">
        <v>48.2</v>
      </c>
      <c r="P24" s="198">
        <v>49.29</v>
      </c>
      <c r="Q24" s="198">
        <v>1.83</v>
      </c>
      <c r="R24" s="198">
        <v>4.3899999999999997</v>
      </c>
      <c r="S24" s="198">
        <v>3</v>
      </c>
      <c r="T24" s="198">
        <v>0</v>
      </c>
      <c r="U24" s="198">
        <v>316.58999999999997</v>
      </c>
      <c r="V24" s="198">
        <v>0</v>
      </c>
      <c r="W24" s="198">
        <v>0</v>
      </c>
      <c r="X24" s="198">
        <v>35.840000000000003</v>
      </c>
      <c r="Y24" s="198">
        <v>0</v>
      </c>
      <c r="Z24" s="198">
        <v>65.75</v>
      </c>
      <c r="AA24" s="198">
        <v>9.15</v>
      </c>
      <c r="AB24" s="198">
        <v>0</v>
      </c>
      <c r="AC24" s="198">
        <v>5.4</v>
      </c>
      <c r="AD24" s="198">
        <v>0</v>
      </c>
      <c r="AE24" s="198">
        <v>0</v>
      </c>
      <c r="AF24" s="198">
        <v>0</v>
      </c>
      <c r="AG24" s="198">
        <v>25.71</v>
      </c>
      <c r="AH24" s="198">
        <v>0</v>
      </c>
      <c r="AI24" s="198">
        <v>0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78.89</v>
      </c>
      <c r="L25" s="198">
        <v>8.61</v>
      </c>
      <c r="M25" s="198">
        <v>0</v>
      </c>
      <c r="N25" s="198">
        <v>28.7</v>
      </c>
      <c r="O25" s="198">
        <v>48.2</v>
      </c>
      <c r="P25" s="198">
        <v>49.29</v>
      </c>
      <c r="Q25" s="198">
        <v>1.83</v>
      </c>
      <c r="R25" s="198">
        <v>4.24</v>
      </c>
      <c r="S25" s="198">
        <v>3</v>
      </c>
      <c r="T25" s="198">
        <v>0</v>
      </c>
      <c r="U25" s="198">
        <v>316.58999999999997</v>
      </c>
      <c r="V25" s="198">
        <v>0</v>
      </c>
      <c r="W25" s="198">
        <v>0</v>
      </c>
      <c r="X25" s="198">
        <v>35.840000000000003</v>
      </c>
      <c r="Y25" s="198">
        <v>0</v>
      </c>
      <c r="Z25" s="198">
        <v>65.75</v>
      </c>
      <c r="AA25" s="198">
        <v>9.15</v>
      </c>
      <c r="AB25" s="198">
        <v>0</v>
      </c>
      <c r="AC25" s="198">
        <v>5.4</v>
      </c>
      <c r="AD25" s="198">
        <v>0</v>
      </c>
      <c r="AE25" s="198">
        <v>0</v>
      </c>
      <c r="AF25" s="198">
        <v>0</v>
      </c>
      <c r="AG25" s="198">
        <v>25.71</v>
      </c>
      <c r="AH25" s="198">
        <v>0</v>
      </c>
      <c r="AI25" s="198">
        <v>0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78.89</v>
      </c>
      <c r="L26" s="198">
        <v>8.61</v>
      </c>
      <c r="M26" s="198">
        <v>0</v>
      </c>
      <c r="N26" s="198">
        <v>28.7</v>
      </c>
      <c r="O26" s="198">
        <v>48.19</v>
      </c>
      <c r="P26" s="198">
        <v>49.29</v>
      </c>
      <c r="Q26" s="198">
        <v>1.83</v>
      </c>
      <c r="R26" s="198">
        <v>4.43</v>
      </c>
      <c r="S26" s="198">
        <v>3</v>
      </c>
      <c r="T26" s="198">
        <v>0</v>
      </c>
      <c r="U26" s="198">
        <v>316.58999999999997</v>
      </c>
      <c r="V26" s="198">
        <v>0</v>
      </c>
      <c r="W26" s="198">
        <v>0</v>
      </c>
      <c r="X26" s="198">
        <v>35.840000000000003</v>
      </c>
      <c r="Y26" s="198">
        <v>0</v>
      </c>
      <c r="Z26" s="198">
        <v>65.75</v>
      </c>
      <c r="AA26" s="198">
        <v>9.15</v>
      </c>
      <c r="AB26" s="198">
        <v>0</v>
      </c>
      <c r="AC26" s="198">
        <v>6.4</v>
      </c>
      <c r="AD26" s="198">
        <v>0</v>
      </c>
      <c r="AE26" s="198">
        <v>0</v>
      </c>
      <c r="AF26" s="198">
        <v>0</v>
      </c>
      <c r="AG26" s="198">
        <v>25.71</v>
      </c>
      <c r="AH26" s="198">
        <v>0</v>
      </c>
      <c r="AI26" s="198">
        <v>0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70.489999999999995</v>
      </c>
      <c r="L27" s="198">
        <v>8.61</v>
      </c>
      <c r="M27" s="198">
        <v>0</v>
      </c>
      <c r="N27" s="198">
        <v>28.7</v>
      </c>
      <c r="O27" s="198">
        <v>48.19</v>
      </c>
      <c r="P27" s="198">
        <v>49.29</v>
      </c>
      <c r="Q27" s="198">
        <v>1.83</v>
      </c>
      <c r="R27" s="198">
        <v>3.66</v>
      </c>
      <c r="S27" s="198">
        <v>2.75</v>
      </c>
      <c r="T27" s="198">
        <v>0</v>
      </c>
      <c r="U27" s="198">
        <v>316.58999999999997</v>
      </c>
      <c r="V27" s="198">
        <v>0</v>
      </c>
      <c r="W27" s="198">
        <v>0</v>
      </c>
      <c r="X27" s="198">
        <v>35.840000000000003</v>
      </c>
      <c r="Y27" s="198">
        <v>0</v>
      </c>
      <c r="Z27" s="198">
        <v>65.75</v>
      </c>
      <c r="AA27" s="198">
        <v>9.16</v>
      </c>
      <c r="AB27" s="198">
        <v>0</v>
      </c>
      <c r="AC27" s="198">
        <v>7.69</v>
      </c>
      <c r="AD27" s="198">
        <v>0</v>
      </c>
      <c r="AE27" s="198">
        <v>0</v>
      </c>
      <c r="AF27" s="198">
        <v>0</v>
      </c>
      <c r="AG27" s="198">
        <v>26.03</v>
      </c>
      <c r="AH27" s="198">
        <v>0</v>
      </c>
      <c r="AI27" s="198">
        <v>0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76.53</v>
      </c>
      <c r="L28" s="198">
        <v>8.61</v>
      </c>
      <c r="M28" s="198">
        <v>0</v>
      </c>
      <c r="N28" s="198">
        <v>28.7</v>
      </c>
      <c r="O28" s="198">
        <v>48.19</v>
      </c>
      <c r="P28" s="198">
        <v>49.29</v>
      </c>
      <c r="Q28" s="198">
        <v>1.83</v>
      </c>
      <c r="R28" s="198">
        <v>3.66</v>
      </c>
      <c r="S28" s="198">
        <v>2.75</v>
      </c>
      <c r="T28" s="198">
        <v>0</v>
      </c>
      <c r="U28" s="198">
        <v>316.58999999999997</v>
      </c>
      <c r="V28" s="198">
        <v>0</v>
      </c>
      <c r="W28" s="198">
        <v>0</v>
      </c>
      <c r="X28" s="198">
        <v>35.840000000000003</v>
      </c>
      <c r="Y28" s="198">
        <v>0</v>
      </c>
      <c r="Z28" s="198">
        <v>65.75</v>
      </c>
      <c r="AA28" s="198">
        <v>9.15</v>
      </c>
      <c r="AB28" s="198">
        <v>0</v>
      </c>
      <c r="AC28" s="198">
        <v>7.5</v>
      </c>
      <c r="AD28" s="198">
        <v>0</v>
      </c>
      <c r="AE28" s="198">
        <v>0</v>
      </c>
      <c r="AF28" s="198">
        <v>0</v>
      </c>
      <c r="AG28" s="198">
        <v>25.07</v>
      </c>
      <c r="AH28" s="198">
        <v>0</v>
      </c>
      <c r="AI28" s="198">
        <v>0</v>
      </c>
      <c r="AJ28" s="198">
        <v>0</v>
      </c>
      <c r="AK28" s="198">
        <v>46.81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76.53</v>
      </c>
      <c r="L29" s="198">
        <v>8.61</v>
      </c>
      <c r="M29" s="198">
        <v>0</v>
      </c>
      <c r="N29" s="198">
        <v>28.7</v>
      </c>
      <c r="O29" s="198">
        <v>48.19</v>
      </c>
      <c r="P29" s="198">
        <v>49.29</v>
      </c>
      <c r="Q29" s="198">
        <v>1.83</v>
      </c>
      <c r="R29" s="198">
        <v>3.66</v>
      </c>
      <c r="S29" s="198">
        <v>2.75</v>
      </c>
      <c r="T29" s="198">
        <v>0</v>
      </c>
      <c r="U29" s="198">
        <v>316.58999999999997</v>
      </c>
      <c r="V29" s="198">
        <v>0</v>
      </c>
      <c r="W29" s="198">
        <v>0</v>
      </c>
      <c r="X29" s="198">
        <v>35.840000000000003</v>
      </c>
      <c r="Y29" s="198">
        <v>0</v>
      </c>
      <c r="Z29" s="198">
        <v>65.75</v>
      </c>
      <c r="AA29" s="198">
        <v>21.92</v>
      </c>
      <c r="AB29" s="198">
        <v>0</v>
      </c>
      <c r="AC29" s="198">
        <v>5.07</v>
      </c>
      <c r="AD29" s="198">
        <v>0</v>
      </c>
      <c r="AE29" s="198">
        <v>0</v>
      </c>
      <c r="AF29" s="198">
        <v>0</v>
      </c>
      <c r="AG29" s="198">
        <v>22</v>
      </c>
      <c r="AH29" s="198">
        <v>0</v>
      </c>
      <c r="AI29" s="198">
        <v>0</v>
      </c>
      <c r="AJ29" s="198">
        <v>0</v>
      </c>
      <c r="AK29" s="198">
        <v>46.8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95.66</v>
      </c>
      <c r="L30" s="198">
        <v>8.61</v>
      </c>
      <c r="M30" s="198">
        <v>0</v>
      </c>
      <c r="N30" s="198">
        <v>28.7</v>
      </c>
      <c r="O30" s="198">
        <v>48.19</v>
      </c>
      <c r="P30" s="198">
        <v>49.29</v>
      </c>
      <c r="Q30" s="198">
        <v>5.3</v>
      </c>
      <c r="R30" s="198">
        <v>10.3</v>
      </c>
      <c r="S30" s="198">
        <v>6.41</v>
      </c>
      <c r="T30" s="198">
        <v>0</v>
      </c>
      <c r="U30" s="198">
        <v>316.58999999999997</v>
      </c>
      <c r="V30" s="198">
        <v>0</v>
      </c>
      <c r="W30" s="198">
        <v>0</v>
      </c>
      <c r="X30" s="198">
        <v>35.840000000000003</v>
      </c>
      <c r="Y30" s="198">
        <v>0</v>
      </c>
      <c r="Z30" s="198">
        <v>65.75</v>
      </c>
      <c r="AA30" s="198">
        <v>21.92</v>
      </c>
      <c r="AB30" s="198">
        <v>0</v>
      </c>
      <c r="AC30" s="198">
        <v>5.07</v>
      </c>
      <c r="AD30" s="198">
        <v>0</v>
      </c>
      <c r="AE30" s="198">
        <v>0</v>
      </c>
      <c r="AF30" s="198">
        <v>0</v>
      </c>
      <c r="AG30" s="198">
        <v>22</v>
      </c>
      <c r="AH30" s="198">
        <v>0</v>
      </c>
      <c r="AI30" s="198">
        <v>0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2.04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76.53</v>
      </c>
      <c r="L31" s="198">
        <v>8.61</v>
      </c>
      <c r="M31" s="198">
        <v>0</v>
      </c>
      <c r="N31" s="198">
        <v>28.7</v>
      </c>
      <c r="O31" s="198">
        <v>48.19</v>
      </c>
      <c r="P31" s="198">
        <v>49.29</v>
      </c>
      <c r="Q31" s="198">
        <v>5.3</v>
      </c>
      <c r="R31" s="198">
        <v>10.3</v>
      </c>
      <c r="S31" s="198">
        <v>6.41</v>
      </c>
      <c r="T31" s="198">
        <v>0</v>
      </c>
      <c r="U31" s="198">
        <v>316.58999999999997</v>
      </c>
      <c r="V31" s="198">
        <v>0</v>
      </c>
      <c r="W31" s="198">
        <v>0</v>
      </c>
      <c r="X31" s="198">
        <v>35.840000000000003</v>
      </c>
      <c r="Y31" s="198">
        <v>0</v>
      </c>
      <c r="Z31" s="198">
        <v>65.75</v>
      </c>
      <c r="AA31" s="198">
        <v>21.92</v>
      </c>
      <c r="AB31" s="198">
        <v>0</v>
      </c>
      <c r="AC31" s="198">
        <v>7.5</v>
      </c>
      <c r="AD31" s="198">
        <v>0</v>
      </c>
      <c r="AE31" s="198">
        <v>0</v>
      </c>
      <c r="AF31" s="198">
        <v>0</v>
      </c>
      <c r="AG31" s="198">
        <v>25.71</v>
      </c>
      <c r="AH31" s="198">
        <v>0</v>
      </c>
      <c r="AI31" s="198">
        <v>0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6.36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157.84</v>
      </c>
      <c r="L32" s="198">
        <v>8.61</v>
      </c>
      <c r="M32" s="198">
        <v>0</v>
      </c>
      <c r="N32" s="198">
        <v>28.7</v>
      </c>
      <c r="O32" s="198">
        <v>48.19</v>
      </c>
      <c r="P32" s="198">
        <v>49.29</v>
      </c>
      <c r="Q32" s="198">
        <v>5.3</v>
      </c>
      <c r="R32" s="198">
        <v>9.18</v>
      </c>
      <c r="S32" s="198">
        <v>5.71</v>
      </c>
      <c r="T32" s="198">
        <v>0</v>
      </c>
      <c r="U32" s="198">
        <v>316.58999999999997</v>
      </c>
      <c r="V32" s="198">
        <v>0</v>
      </c>
      <c r="W32" s="198">
        <v>0</v>
      </c>
      <c r="X32" s="198">
        <v>35.840000000000003</v>
      </c>
      <c r="Y32" s="198">
        <v>0</v>
      </c>
      <c r="Z32" s="198">
        <v>65.75</v>
      </c>
      <c r="AA32" s="198">
        <v>21.92</v>
      </c>
      <c r="AB32" s="198">
        <v>0</v>
      </c>
      <c r="AC32" s="198">
        <v>7.5</v>
      </c>
      <c r="AD32" s="198">
        <v>0</v>
      </c>
      <c r="AE32" s="198">
        <v>0</v>
      </c>
      <c r="AF32" s="198">
        <v>0</v>
      </c>
      <c r="AG32" s="198">
        <v>25.71</v>
      </c>
      <c r="AH32" s="198">
        <v>0</v>
      </c>
      <c r="AI32" s="198">
        <v>0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12.23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157.84</v>
      </c>
      <c r="L33" s="198">
        <v>43.05</v>
      </c>
      <c r="M33" s="198">
        <v>0</v>
      </c>
      <c r="N33" s="198">
        <v>28.7</v>
      </c>
      <c r="O33" s="198">
        <v>48.19</v>
      </c>
      <c r="P33" s="198">
        <v>49.29</v>
      </c>
      <c r="Q33" s="198">
        <v>5.3</v>
      </c>
      <c r="R33" s="198">
        <v>10.3</v>
      </c>
      <c r="S33" s="198">
        <v>6.41</v>
      </c>
      <c r="T33" s="198">
        <v>0</v>
      </c>
      <c r="U33" s="198">
        <v>316.58999999999997</v>
      </c>
      <c r="V33" s="198">
        <v>0</v>
      </c>
      <c r="W33" s="198">
        <v>0</v>
      </c>
      <c r="X33" s="198">
        <v>35.840000000000003</v>
      </c>
      <c r="Y33" s="198">
        <v>0</v>
      </c>
      <c r="Z33" s="198">
        <v>65.75</v>
      </c>
      <c r="AA33" s="198">
        <v>21.92</v>
      </c>
      <c r="AB33" s="198">
        <v>0</v>
      </c>
      <c r="AC33" s="198">
        <v>7.5</v>
      </c>
      <c r="AD33" s="198">
        <v>0</v>
      </c>
      <c r="AE33" s="198">
        <v>0</v>
      </c>
      <c r="AF33" s="198">
        <v>0</v>
      </c>
      <c r="AG33" s="198">
        <v>26.03</v>
      </c>
      <c r="AH33" s="198">
        <v>0</v>
      </c>
      <c r="AI33" s="198">
        <v>0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23.17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157.84</v>
      </c>
      <c r="L34" s="198">
        <v>43.05</v>
      </c>
      <c r="M34" s="198">
        <v>0</v>
      </c>
      <c r="N34" s="198">
        <v>28.7</v>
      </c>
      <c r="O34" s="198">
        <v>48.19</v>
      </c>
      <c r="P34" s="198">
        <v>49.29</v>
      </c>
      <c r="Q34" s="198">
        <v>5.3</v>
      </c>
      <c r="R34" s="198">
        <v>10.3</v>
      </c>
      <c r="S34" s="198">
        <v>6.41</v>
      </c>
      <c r="T34" s="198">
        <v>0</v>
      </c>
      <c r="U34" s="198">
        <v>316.58999999999997</v>
      </c>
      <c r="V34" s="198">
        <v>0</v>
      </c>
      <c r="W34" s="198">
        <v>0</v>
      </c>
      <c r="X34" s="198">
        <v>35.840000000000003</v>
      </c>
      <c r="Y34" s="198">
        <v>0</v>
      </c>
      <c r="Z34" s="198">
        <v>65.75</v>
      </c>
      <c r="AA34" s="198">
        <v>21.92</v>
      </c>
      <c r="AB34" s="198">
        <v>0</v>
      </c>
      <c r="AC34" s="198">
        <v>5.07</v>
      </c>
      <c r="AD34" s="198">
        <v>0</v>
      </c>
      <c r="AE34" s="198">
        <v>0</v>
      </c>
      <c r="AF34" s="198">
        <v>0</v>
      </c>
      <c r="AG34" s="198">
        <v>22</v>
      </c>
      <c r="AH34" s="198">
        <v>0</v>
      </c>
      <c r="AI34" s="198">
        <v>0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157.84</v>
      </c>
      <c r="L35" s="198">
        <v>43.05</v>
      </c>
      <c r="M35" s="198">
        <v>0</v>
      </c>
      <c r="N35" s="198">
        <v>28.7</v>
      </c>
      <c r="O35" s="198">
        <v>48.19</v>
      </c>
      <c r="P35" s="198">
        <v>49.29</v>
      </c>
      <c r="Q35" s="198">
        <v>5.3</v>
      </c>
      <c r="R35" s="198">
        <v>10.3</v>
      </c>
      <c r="S35" s="198">
        <v>6.41</v>
      </c>
      <c r="T35" s="198">
        <v>0</v>
      </c>
      <c r="U35" s="198">
        <v>316.58999999999997</v>
      </c>
      <c r="V35" s="198">
        <v>0</v>
      </c>
      <c r="W35" s="198">
        <v>0</v>
      </c>
      <c r="X35" s="198">
        <v>35.840000000000003</v>
      </c>
      <c r="Y35" s="198">
        <v>0</v>
      </c>
      <c r="Z35" s="198">
        <v>65.75</v>
      </c>
      <c r="AA35" s="198">
        <v>21.92</v>
      </c>
      <c r="AB35" s="198">
        <v>0</v>
      </c>
      <c r="AC35" s="198">
        <v>7.5</v>
      </c>
      <c r="AD35" s="198">
        <v>0</v>
      </c>
      <c r="AE35" s="198">
        <v>0</v>
      </c>
      <c r="AF35" s="198">
        <v>0</v>
      </c>
      <c r="AG35" s="198">
        <v>25.71</v>
      </c>
      <c r="AH35" s="198">
        <v>0</v>
      </c>
      <c r="AI35" s="198">
        <v>0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157.84</v>
      </c>
      <c r="L36" s="198">
        <v>43.05</v>
      </c>
      <c r="M36" s="198">
        <v>0</v>
      </c>
      <c r="N36" s="198">
        <v>28.7</v>
      </c>
      <c r="O36" s="198">
        <v>48.19</v>
      </c>
      <c r="P36" s="198">
        <v>49.29</v>
      </c>
      <c r="Q36" s="198">
        <v>5.3</v>
      </c>
      <c r="R36" s="198">
        <v>10.3</v>
      </c>
      <c r="S36" s="198">
        <v>6.41</v>
      </c>
      <c r="T36" s="198">
        <v>0</v>
      </c>
      <c r="U36" s="198">
        <v>316.58999999999997</v>
      </c>
      <c r="V36" s="198">
        <v>0</v>
      </c>
      <c r="W36" s="198">
        <v>0</v>
      </c>
      <c r="X36" s="198">
        <v>35.840000000000003</v>
      </c>
      <c r="Y36" s="198">
        <v>0</v>
      </c>
      <c r="Z36" s="198">
        <v>65.75</v>
      </c>
      <c r="AA36" s="198">
        <v>21.92</v>
      </c>
      <c r="AB36" s="198">
        <v>0</v>
      </c>
      <c r="AC36" s="198">
        <v>7.5</v>
      </c>
      <c r="AD36" s="198">
        <v>0</v>
      </c>
      <c r="AE36" s="198">
        <v>0</v>
      </c>
      <c r="AF36" s="198">
        <v>0</v>
      </c>
      <c r="AG36" s="198">
        <v>25.71</v>
      </c>
      <c r="AH36" s="198">
        <v>0</v>
      </c>
      <c r="AI36" s="198">
        <v>0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157.84</v>
      </c>
      <c r="L37" s="198">
        <v>43.05</v>
      </c>
      <c r="M37" s="198">
        <v>0</v>
      </c>
      <c r="N37" s="198">
        <v>28.7</v>
      </c>
      <c r="O37" s="198">
        <v>48.19</v>
      </c>
      <c r="P37" s="198">
        <v>49.29</v>
      </c>
      <c r="Q37" s="198">
        <v>5.3</v>
      </c>
      <c r="R37" s="198">
        <v>10.3</v>
      </c>
      <c r="S37" s="198">
        <v>6.41</v>
      </c>
      <c r="T37" s="198">
        <v>0</v>
      </c>
      <c r="U37" s="198">
        <v>316.58999999999997</v>
      </c>
      <c r="V37" s="198">
        <v>0</v>
      </c>
      <c r="W37" s="198">
        <v>0</v>
      </c>
      <c r="X37" s="198">
        <v>35.840000000000003</v>
      </c>
      <c r="Y37" s="198">
        <v>0</v>
      </c>
      <c r="Z37" s="198">
        <v>65.75</v>
      </c>
      <c r="AA37" s="198">
        <v>21.92</v>
      </c>
      <c r="AB37" s="198">
        <v>0</v>
      </c>
      <c r="AC37" s="198">
        <v>7.5</v>
      </c>
      <c r="AD37" s="198">
        <v>0</v>
      </c>
      <c r="AE37" s="198">
        <v>0</v>
      </c>
      <c r="AF37" s="198">
        <v>0</v>
      </c>
      <c r="AG37" s="198">
        <v>25.71</v>
      </c>
      <c r="AH37" s="198">
        <v>0</v>
      </c>
      <c r="AI37" s="198">
        <v>0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157.84</v>
      </c>
      <c r="L38" s="198">
        <v>43.05</v>
      </c>
      <c r="M38" s="198">
        <v>0</v>
      </c>
      <c r="N38" s="198">
        <v>28.7</v>
      </c>
      <c r="O38" s="198">
        <v>48.19</v>
      </c>
      <c r="P38" s="198">
        <v>49.29</v>
      </c>
      <c r="Q38" s="198">
        <v>5.3</v>
      </c>
      <c r="R38" s="198">
        <v>10.3</v>
      </c>
      <c r="S38" s="198">
        <v>6.41</v>
      </c>
      <c r="T38" s="198">
        <v>0</v>
      </c>
      <c r="U38" s="198">
        <v>316.58999999999997</v>
      </c>
      <c r="V38" s="198">
        <v>0</v>
      </c>
      <c r="W38" s="198">
        <v>0</v>
      </c>
      <c r="X38" s="198">
        <v>35.840000000000003</v>
      </c>
      <c r="Y38" s="198">
        <v>0</v>
      </c>
      <c r="Z38" s="198">
        <v>65.75</v>
      </c>
      <c r="AA38" s="198">
        <v>21.92</v>
      </c>
      <c r="AB38" s="198">
        <v>0</v>
      </c>
      <c r="AC38" s="198">
        <v>7.5</v>
      </c>
      <c r="AD38" s="198">
        <v>0</v>
      </c>
      <c r="AE38" s="198">
        <v>0</v>
      </c>
      <c r="AF38" s="198">
        <v>0</v>
      </c>
      <c r="AG38" s="198">
        <v>25.71</v>
      </c>
      <c r="AH38" s="198">
        <v>0</v>
      </c>
      <c r="AI38" s="198">
        <v>0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157.84</v>
      </c>
      <c r="L39" s="198">
        <v>43.05</v>
      </c>
      <c r="M39" s="198">
        <v>0</v>
      </c>
      <c r="N39" s="198">
        <v>28.7</v>
      </c>
      <c r="O39" s="198">
        <v>48.19</v>
      </c>
      <c r="P39" s="198">
        <v>49.29</v>
      </c>
      <c r="Q39" s="198">
        <v>5.3</v>
      </c>
      <c r="R39" s="198">
        <v>10.3</v>
      </c>
      <c r="S39" s="198">
        <v>6.41</v>
      </c>
      <c r="T39" s="198">
        <v>0</v>
      </c>
      <c r="U39" s="198">
        <v>316.58999999999997</v>
      </c>
      <c r="V39" s="198">
        <v>0</v>
      </c>
      <c r="W39" s="198">
        <v>0</v>
      </c>
      <c r="X39" s="198">
        <v>35.840000000000003</v>
      </c>
      <c r="Y39" s="198">
        <v>0</v>
      </c>
      <c r="Z39" s="198">
        <v>65.75</v>
      </c>
      <c r="AA39" s="198">
        <v>21.92</v>
      </c>
      <c r="AB39" s="198">
        <v>0</v>
      </c>
      <c r="AC39" s="198">
        <v>5.07</v>
      </c>
      <c r="AD39" s="198">
        <v>0</v>
      </c>
      <c r="AE39" s="198">
        <v>0</v>
      </c>
      <c r="AF39" s="198">
        <v>0</v>
      </c>
      <c r="AG39" s="198">
        <v>22</v>
      </c>
      <c r="AH39" s="198">
        <v>0</v>
      </c>
      <c r="AI39" s="198">
        <v>0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157.84</v>
      </c>
      <c r="L40" s="198">
        <v>43.05</v>
      </c>
      <c r="M40" s="198">
        <v>0</v>
      </c>
      <c r="N40" s="198">
        <v>28.7</v>
      </c>
      <c r="O40" s="198">
        <v>48.19</v>
      </c>
      <c r="P40" s="198">
        <v>49.29</v>
      </c>
      <c r="Q40" s="198">
        <v>5.3</v>
      </c>
      <c r="R40" s="198">
        <v>10.3</v>
      </c>
      <c r="S40" s="198">
        <v>6.41</v>
      </c>
      <c r="T40" s="198">
        <v>0</v>
      </c>
      <c r="U40" s="198">
        <v>316.58999999999997</v>
      </c>
      <c r="V40" s="198">
        <v>0</v>
      </c>
      <c r="W40" s="198">
        <v>0</v>
      </c>
      <c r="X40" s="198">
        <v>35.840000000000003</v>
      </c>
      <c r="Y40" s="198">
        <v>0</v>
      </c>
      <c r="Z40" s="198">
        <v>65.75</v>
      </c>
      <c r="AA40" s="198">
        <v>21.92</v>
      </c>
      <c r="AB40" s="198">
        <v>0</v>
      </c>
      <c r="AC40" s="198">
        <v>5.07</v>
      </c>
      <c r="AD40" s="198">
        <v>0</v>
      </c>
      <c r="AE40" s="198">
        <v>0</v>
      </c>
      <c r="AF40" s="198">
        <v>0</v>
      </c>
      <c r="AG40" s="198">
        <v>22</v>
      </c>
      <c r="AH40" s="198">
        <v>0</v>
      </c>
      <c r="AI40" s="198">
        <v>0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157.84</v>
      </c>
      <c r="L41" s="198">
        <v>43.05</v>
      </c>
      <c r="M41" s="198">
        <v>0</v>
      </c>
      <c r="N41" s="198">
        <v>28.7</v>
      </c>
      <c r="O41" s="198">
        <v>48.19</v>
      </c>
      <c r="P41" s="198">
        <v>49.29</v>
      </c>
      <c r="Q41" s="198">
        <v>5.3</v>
      </c>
      <c r="R41" s="198">
        <v>10.3</v>
      </c>
      <c r="S41" s="198">
        <v>6.41</v>
      </c>
      <c r="T41" s="198">
        <v>0</v>
      </c>
      <c r="U41" s="198">
        <v>316.58999999999997</v>
      </c>
      <c r="V41" s="198">
        <v>0</v>
      </c>
      <c r="W41" s="198">
        <v>0</v>
      </c>
      <c r="X41" s="198">
        <v>35.840000000000003</v>
      </c>
      <c r="Y41" s="198">
        <v>0</v>
      </c>
      <c r="Z41" s="198">
        <v>65.75</v>
      </c>
      <c r="AA41" s="198">
        <v>21.92</v>
      </c>
      <c r="AB41" s="198">
        <v>0</v>
      </c>
      <c r="AC41" s="198">
        <v>7.5</v>
      </c>
      <c r="AD41" s="198">
        <v>0</v>
      </c>
      <c r="AE41" s="198">
        <v>0</v>
      </c>
      <c r="AF41" s="198">
        <v>0</v>
      </c>
      <c r="AG41" s="198">
        <v>25.71</v>
      </c>
      <c r="AH41" s="198">
        <v>0</v>
      </c>
      <c r="AI41" s="198">
        <v>0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157.84</v>
      </c>
      <c r="L42" s="198">
        <v>43.05</v>
      </c>
      <c r="M42" s="198">
        <v>0</v>
      </c>
      <c r="N42" s="198">
        <v>28.7</v>
      </c>
      <c r="O42" s="198">
        <v>48.19</v>
      </c>
      <c r="P42" s="198">
        <v>49.29</v>
      </c>
      <c r="Q42" s="198">
        <v>5.3</v>
      </c>
      <c r="R42" s="198">
        <v>10.3</v>
      </c>
      <c r="S42" s="198">
        <v>6.41</v>
      </c>
      <c r="T42" s="198">
        <v>0</v>
      </c>
      <c r="U42" s="198">
        <v>316.58999999999997</v>
      </c>
      <c r="V42" s="198">
        <v>0</v>
      </c>
      <c r="W42" s="198">
        <v>0</v>
      </c>
      <c r="X42" s="198">
        <v>35.840000000000003</v>
      </c>
      <c r="Y42" s="198">
        <v>0</v>
      </c>
      <c r="Z42" s="198">
        <v>65.75</v>
      </c>
      <c r="AA42" s="198">
        <v>21.92</v>
      </c>
      <c r="AB42" s="198">
        <v>0</v>
      </c>
      <c r="AC42" s="198">
        <v>7.5</v>
      </c>
      <c r="AD42" s="198">
        <v>0</v>
      </c>
      <c r="AE42" s="198">
        <v>0</v>
      </c>
      <c r="AF42" s="198">
        <v>0</v>
      </c>
      <c r="AG42" s="198">
        <v>25.71</v>
      </c>
      <c r="AH42" s="198">
        <v>0</v>
      </c>
      <c r="AI42" s="198">
        <v>0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157.84</v>
      </c>
      <c r="L43" s="198">
        <v>43.05</v>
      </c>
      <c r="M43" s="198">
        <v>0</v>
      </c>
      <c r="N43" s="198">
        <v>28.7</v>
      </c>
      <c r="O43" s="198">
        <v>48.19</v>
      </c>
      <c r="P43" s="198">
        <v>42.78</v>
      </c>
      <c r="Q43" s="198">
        <v>5.3</v>
      </c>
      <c r="R43" s="198">
        <v>10.3</v>
      </c>
      <c r="S43" s="198">
        <v>6.41</v>
      </c>
      <c r="T43" s="198">
        <v>0</v>
      </c>
      <c r="U43" s="198">
        <v>316.58999999999997</v>
      </c>
      <c r="V43" s="198">
        <v>0</v>
      </c>
      <c r="W43" s="198">
        <v>0</v>
      </c>
      <c r="X43" s="198">
        <v>35.840000000000003</v>
      </c>
      <c r="Y43" s="198">
        <v>0</v>
      </c>
      <c r="Z43" s="198">
        <v>65.75</v>
      </c>
      <c r="AA43" s="198">
        <v>21.92</v>
      </c>
      <c r="AB43" s="198">
        <v>0</v>
      </c>
      <c r="AC43" s="198">
        <v>7.5</v>
      </c>
      <c r="AD43" s="198">
        <v>0</v>
      </c>
      <c r="AE43" s="198">
        <v>0</v>
      </c>
      <c r="AF43" s="198">
        <v>0</v>
      </c>
      <c r="AG43" s="198">
        <v>26.03</v>
      </c>
      <c r="AH43" s="198">
        <v>0</v>
      </c>
      <c r="AI43" s="198">
        <v>0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157.84</v>
      </c>
      <c r="L44" s="198">
        <v>43.05</v>
      </c>
      <c r="M44" s="198">
        <v>0</v>
      </c>
      <c r="N44" s="198">
        <v>28.7</v>
      </c>
      <c r="O44" s="198">
        <v>48.19</v>
      </c>
      <c r="P44" s="198">
        <v>42.78</v>
      </c>
      <c r="Q44" s="198">
        <v>5.3</v>
      </c>
      <c r="R44" s="198">
        <v>10.3</v>
      </c>
      <c r="S44" s="198">
        <v>6.41</v>
      </c>
      <c r="T44" s="198">
        <v>0</v>
      </c>
      <c r="U44" s="198">
        <v>316.58999999999997</v>
      </c>
      <c r="V44" s="198">
        <v>0</v>
      </c>
      <c r="W44" s="198">
        <v>0</v>
      </c>
      <c r="X44" s="198">
        <v>35.840000000000003</v>
      </c>
      <c r="Y44" s="198">
        <v>0</v>
      </c>
      <c r="Z44" s="198">
        <v>65.75</v>
      </c>
      <c r="AA44" s="198">
        <v>21.92</v>
      </c>
      <c r="AB44" s="198">
        <v>0</v>
      </c>
      <c r="AC44" s="198">
        <v>7.5</v>
      </c>
      <c r="AD44" s="198">
        <v>0</v>
      </c>
      <c r="AE44" s="198">
        <v>0</v>
      </c>
      <c r="AF44" s="198">
        <v>0</v>
      </c>
      <c r="AG44" s="198">
        <v>26.03</v>
      </c>
      <c r="AH44" s="198">
        <v>0</v>
      </c>
      <c r="AI44" s="198">
        <v>0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157.84</v>
      </c>
      <c r="L45" s="198">
        <v>43.05</v>
      </c>
      <c r="M45" s="198">
        <v>0</v>
      </c>
      <c r="N45" s="198">
        <v>28.7</v>
      </c>
      <c r="O45" s="198">
        <v>48.19</v>
      </c>
      <c r="P45" s="198">
        <v>42.49</v>
      </c>
      <c r="Q45" s="198">
        <v>5.3</v>
      </c>
      <c r="R45" s="198">
        <v>10.3</v>
      </c>
      <c r="S45" s="198">
        <v>6.41</v>
      </c>
      <c r="T45" s="198">
        <v>0</v>
      </c>
      <c r="U45" s="198">
        <v>316.58999999999997</v>
      </c>
      <c r="V45" s="198">
        <v>0</v>
      </c>
      <c r="W45" s="198">
        <v>0</v>
      </c>
      <c r="X45" s="198">
        <v>35.840000000000003</v>
      </c>
      <c r="Y45" s="198">
        <v>0</v>
      </c>
      <c r="Z45" s="198">
        <v>65.75</v>
      </c>
      <c r="AA45" s="198">
        <v>21.92</v>
      </c>
      <c r="AB45" s="198">
        <v>0</v>
      </c>
      <c r="AC45" s="198">
        <v>7.5</v>
      </c>
      <c r="AD45" s="198">
        <v>0</v>
      </c>
      <c r="AE45" s="198">
        <v>0</v>
      </c>
      <c r="AF45" s="198">
        <v>0</v>
      </c>
      <c r="AG45" s="198">
        <v>25.39</v>
      </c>
      <c r="AH45" s="198">
        <v>0</v>
      </c>
      <c r="AI45" s="198">
        <v>0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157.84</v>
      </c>
      <c r="L46" s="198">
        <v>43.05</v>
      </c>
      <c r="M46" s="198">
        <v>0</v>
      </c>
      <c r="N46" s="198">
        <v>28.7</v>
      </c>
      <c r="O46" s="198">
        <v>48.19</v>
      </c>
      <c r="P46" s="198">
        <v>42.49</v>
      </c>
      <c r="Q46" s="198">
        <v>5.3</v>
      </c>
      <c r="R46" s="198">
        <v>10.3</v>
      </c>
      <c r="S46" s="198">
        <v>6.41</v>
      </c>
      <c r="T46" s="198">
        <v>0</v>
      </c>
      <c r="U46" s="198">
        <v>316.58999999999997</v>
      </c>
      <c r="V46" s="198">
        <v>0</v>
      </c>
      <c r="W46" s="198">
        <v>0</v>
      </c>
      <c r="X46" s="198">
        <v>35.840000000000003</v>
      </c>
      <c r="Y46" s="198">
        <v>0</v>
      </c>
      <c r="Z46" s="198">
        <v>65.75</v>
      </c>
      <c r="AA46" s="198">
        <v>21.92</v>
      </c>
      <c r="AB46" s="198">
        <v>0</v>
      </c>
      <c r="AC46" s="198">
        <v>7.5</v>
      </c>
      <c r="AD46" s="198">
        <v>0</v>
      </c>
      <c r="AE46" s="198">
        <v>0</v>
      </c>
      <c r="AF46" s="198">
        <v>0</v>
      </c>
      <c r="AG46" s="198">
        <v>26.35</v>
      </c>
      <c r="AH46" s="198">
        <v>0</v>
      </c>
      <c r="AI46" s="198">
        <v>0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157.84</v>
      </c>
      <c r="L47" s="198">
        <v>43.05</v>
      </c>
      <c r="M47" s="198">
        <v>0</v>
      </c>
      <c r="N47" s="198">
        <v>28.7</v>
      </c>
      <c r="O47" s="198">
        <v>48.19</v>
      </c>
      <c r="P47" s="198">
        <v>42.49</v>
      </c>
      <c r="Q47" s="198">
        <v>5.3</v>
      </c>
      <c r="R47" s="198">
        <v>10.3</v>
      </c>
      <c r="S47" s="198">
        <v>6.41</v>
      </c>
      <c r="T47" s="198">
        <v>0</v>
      </c>
      <c r="U47" s="198">
        <v>316.58999999999997</v>
      </c>
      <c r="V47" s="198">
        <v>0</v>
      </c>
      <c r="W47" s="198">
        <v>0</v>
      </c>
      <c r="X47" s="198">
        <v>35.840000000000003</v>
      </c>
      <c r="Y47" s="198">
        <v>0</v>
      </c>
      <c r="Z47" s="198">
        <v>65.75</v>
      </c>
      <c r="AA47" s="198">
        <v>21.92</v>
      </c>
      <c r="AB47" s="198">
        <v>0</v>
      </c>
      <c r="AC47" s="198">
        <v>7.5</v>
      </c>
      <c r="AD47" s="198">
        <v>0</v>
      </c>
      <c r="AE47" s="198">
        <v>0</v>
      </c>
      <c r="AF47" s="198">
        <v>0</v>
      </c>
      <c r="AG47" s="198">
        <v>26.03</v>
      </c>
      <c r="AH47" s="198">
        <v>0</v>
      </c>
      <c r="AI47" s="198">
        <v>0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157.84</v>
      </c>
      <c r="L48" s="198">
        <v>43.05</v>
      </c>
      <c r="M48" s="198">
        <v>0</v>
      </c>
      <c r="N48" s="198">
        <v>28.7</v>
      </c>
      <c r="O48" s="198">
        <v>48.19</v>
      </c>
      <c r="P48" s="198">
        <v>42.49</v>
      </c>
      <c r="Q48" s="198">
        <v>5.3</v>
      </c>
      <c r="R48" s="198">
        <v>10.3</v>
      </c>
      <c r="S48" s="198">
        <v>6.41</v>
      </c>
      <c r="T48" s="198">
        <v>0</v>
      </c>
      <c r="U48" s="198">
        <v>316.58999999999997</v>
      </c>
      <c r="V48" s="198">
        <v>0</v>
      </c>
      <c r="W48" s="198">
        <v>0</v>
      </c>
      <c r="X48" s="198">
        <v>35.840000000000003</v>
      </c>
      <c r="Y48" s="198">
        <v>0</v>
      </c>
      <c r="Z48" s="198">
        <v>65.75</v>
      </c>
      <c r="AA48" s="198">
        <v>21.92</v>
      </c>
      <c r="AB48" s="198">
        <v>0</v>
      </c>
      <c r="AC48" s="198">
        <v>7.5</v>
      </c>
      <c r="AD48" s="198">
        <v>0</v>
      </c>
      <c r="AE48" s="198">
        <v>0</v>
      </c>
      <c r="AF48" s="198">
        <v>0</v>
      </c>
      <c r="AG48" s="198">
        <v>26.03</v>
      </c>
      <c r="AH48" s="198">
        <v>0</v>
      </c>
      <c r="AI48" s="198">
        <v>0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157.84</v>
      </c>
      <c r="L49" s="198">
        <v>43.05</v>
      </c>
      <c r="M49" s="198">
        <v>0</v>
      </c>
      <c r="N49" s="198">
        <v>28.7</v>
      </c>
      <c r="O49" s="198">
        <v>48.19</v>
      </c>
      <c r="P49" s="198">
        <v>42.49</v>
      </c>
      <c r="Q49" s="198">
        <v>5.3</v>
      </c>
      <c r="R49" s="198">
        <v>10.3</v>
      </c>
      <c r="S49" s="198">
        <v>6.41</v>
      </c>
      <c r="T49" s="198">
        <v>0</v>
      </c>
      <c r="U49" s="198">
        <v>316.58999999999997</v>
      </c>
      <c r="V49" s="198">
        <v>0</v>
      </c>
      <c r="W49" s="198">
        <v>0</v>
      </c>
      <c r="X49" s="198">
        <v>35.840000000000003</v>
      </c>
      <c r="Y49" s="198">
        <v>0</v>
      </c>
      <c r="Z49" s="198">
        <v>65.75</v>
      </c>
      <c r="AA49" s="198">
        <v>21.92</v>
      </c>
      <c r="AB49" s="198">
        <v>0</v>
      </c>
      <c r="AC49" s="198">
        <v>7.5</v>
      </c>
      <c r="AD49" s="198">
        <v>0</v>
      </c>
      <c r="AE49" s="198">
        <v>0</v>
      </c>
      <c r="AF49" s="198">
        <v>0</v>
      </c>
      <c r="AG49" s="198">
        <v>26.03</v>
      </c>
      <c r="AH49" s="198">
        <v>0</v>
      </c>
      <c r="AI49" s="198">
        <v>0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157.84</v>
      </c>
      <c r="L50" s="198">
        <v>10.06</v>
      </c>
      <c r="M50" s="198">
        <v>0</v>
      </c>
      <c r="N50" s="198">
        <v>28.7</v>
      </c>
      <c r="O50" s="198">
        <v>48.19</v>
      </c>
      <c r="P50" s="198">
        <v>42.49</v>
      </c>
      <c r="Q50" s="198">
        <v>5.3</v>
      </c>
      <c r="R50" s="198">
        <v>10.3</v>
      </c>
      <c r="S50" s="198">
        <v>6.41</v>
      </c>
      <c r="T50" s="198">
        <v>0</v>
      </c>
      <c r="U50" s="198">
        <v>316.58999999999997</v>
      </c>
      <c r="V50" s="198">
        <v>0</v>
      </c>
      <c r="W50" s="198">
        <v>0</v>
      </c>
      <c r="X50" s="198">
        <v>35.840000000000003</v>
      </c>
      <c r="Y50" s="198">
        <v>0</v>
      </c>
      <c r="Z50" s="198">
        <v>65.75</v>
      </c>
      <c r="AA50" s="198">
        <v>21.92</v>
      </c>
      <c r="AB50" s="198">
        <v>0</v>
      </c>
      <c r="AC50" s="198">
        <v>7.5</v>
      </c>
      <c r="AD50" s="198">
        <v>0</v>
      </c>
      <c r="AE50" s="198">
        <v>0</v>
      </c>
      <c r="AF50" s="198">
        <v>0</v>
      </c>
      <c r="AG50" s="198">
        <v>26.03</v>
      </c>
      <c r="AH50" s="198">
        <v>0</v>
      </c>
      <c r="AI50" s="198">
        <v>0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157.87</v>
      </c>
      <c r="L51" s="198">
        <v>44</v>
      </c>
      <c r="M51" s="198">
        <v>0</v>
      </c>
      <c r="N51" s="198">
        <v>28.7</v>
      </c>
      <c r="O51" s="198">
        <v>48.19</v>
      </c>
      <c r="P51" s="198">
        <v>42.49</v>
      </c>
      <c r="Q51" s="198">
        <v>5.3</v>
      </c>
      <c r="R51" s="198">
        <v>10.3</v>
      </c>
      <c r="S51" s="198">
        <v>6.41</v>
      </c>
      <c r="T51" s="198">
        <v>0</v>
      </c>
      <c r="U51" s="198">
        <v>316.58999999999997</v>
      </c>
      <c r="V51" s="198">
        <v>0</v>
      </c>
      <c r="W51" s="198">
        <v>0</v>
      </c>
      <c r="X51" s="198">
        <v>35.840000000000003</v>
      </c>
      <c r="Y51" s="198">
        <v>0</v>
      </c>
      <c r="Z51" s="198">
        <v>65.75</v>
      </c>
      <c r="AA51" s="198">
        <v>21.92</v>
      </c>
      <c r="AB51" s="198">
        <v>0</v>
      </c>
      <c r="AC51" s="198">
        <v>7.5</v>
      </c>
      <c r="AD51" s="198">
        <v>0</v>
      </c>
      <c r="AE51" s="198">
        <v>0</v>
      </c>
      <c r="AF51" s="198">
        <v>0</v>
      </c>
      <c r="AG51" s="198">
        <v>26.03</v>
      </c>
      <c r="AH51" s="198">
        <v>0</v>
      </c>
      <c r="AI51" s="198">
        <v>0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157.87</v>
      </c>
      <c r="L52" s="198">
        <v>44</v>
      </c>
      <c r="M52" s="198">
        <v>0</v>
      </c>
      <c r="N52" s="198">
        <v>28.7</v>
      </c>
      <c r="O52" s="198">
        <v>48.19</v>
      </c>
      <c r="P52" s="198">
        <v>42.49</v>
      </c>
      <c r="Q52" s="198">
        <v>5.3</v>
      </c>
      <c r="R52" s="198">
        <v>10.3</v>
      </c>
      <c r="S52" s="198">
        <v>6.41</v>
      </c>
      <c r="T52" s="198">
        <v>0</v>
      </c>
      <c r="U52" s="198">
        <v>316.58999999999997</v>
      </c>
      <c r="V52" s="198">
        <v>0</v>
      </c>
      <c r="W52" s="198">
        <v>0</v>
      </c>
      <c r="X52" s="198">
        <v>35.840000000000003</v>
      </c>
      <c r="Y52" s="198">
        <v>0</v>
      </c>
      <c r="Z52" s="198">
        <v>65.75</v>
      </c>
      <c r="AA52" s="198">
        <v>21.92</v>
      </c>
      <c r="AB52" s="198">
        <v>0</v>
      </c>
      <c r="AC52" s="198">
        <v>7.5</v>
      </c>
      <c r="AD52" s="198">
        <v>0</v>
      </c>
      <c r="AE52" s="198">
        <v>0</v>
      </c>
      <c r="AF52" s="198">
        <v>0</v>
      </c>
      <c r="AG52" s="198">
        <v>25.39</v>
      </c>
      <c r="AH52" s="198">
        <v>0</v>
      </c>
      <c r="AI52" s="198">
        <v>0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157.87</v>
      </c>
      <c r="L53" s="198">
        <v>44</v>
      </c>
      <c r="M53" s="198">
        <v>0</v>
      </c>
      <c r="N53" s="198">
        <v>28.7</v>
      </c>
      <c r="O53" s="198">
        <v>48.19</v>
      </c>
      <c r="P53" s="198">
        <v>42.49</v>
      </c>
      <c r="Q53" s="198">
        <v>5.3</v>
      </c>
      <c r="R53" s="198">
        <v>10.3</v>
      </c>
      <c r="S53" s="198">
        <v>6.41</v>
      </c>
      <c r="T53" s="198">
        <v>0</v>
      </c>
      <c r="U53" s="198">
        <v>316.58999999999997</v>
      </c>
      <c r="V53" s="198">
        <v>0</v>
      </c>
      <c r="W53" s="198">
        <v>0</v>
      </c>
      <c r="X53" s="198">
        <v>35.840000000000003</v>
      </c>
      <c r="Y53" s="198">
        <v>0</v>
      </c>
      <c r="Z53" s="198">
        <v>65.75</v>
      </c>
      <c r="AA53" s="198">
        <v>21.92</v>
      </c>
      <c r="AB53" s="198">
        <v>0</v>
      </c>
      <c r="AC53" s="198">
        <v>7.5</v>
      </c>
      <c r="AD53" s="198">
        <v>0</v>
      </c>
      <c r="AE53" s="198">
        <v>0</v>
      </c>
      <c r="AF53" s="198">
        <v>0</v>
      </c>
      <c r="AG53" s="198">
        <v>26.35</v>
      </c>
      <c r="AH53" s="198">
        <v>0</v>
      </c>
      <c r="AI53" s="198">
        <v>0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157.87</v>
      </c>
      <c r="L54" s="198">
        <v>9.6199999999999992</v>
      </c>
      <c r="M54" s="198">
        <v>0</v>
      </c>
      <c r="N54" s="198">
        <v>28.7</v>
      </c>
      <c r="O54" s="198">
        <v>48.19</v>
      </c>
      <c r="P54" s="198">
        <v>42.49</v>
      </c>
      <c r="Q54" s="198">
        <v>1.75</v>
      </c>
      <c r="R54" s="198">
        <v>3.5</v>
      </c>
      <c r="S54" s="198">
        <v>2.63</v>
      </c>
      <c r="T54" s="198">
        <v>0</v>
      </c>
      <c r="U54" s="198">
        <v>316.58999999999997</v>
      </c>
      <c r="V54" s="198">
        <v>0</v>
      </c>
      <c r="W54" s="198">
        <v>0</v>
      </c>
      <c r="X54" s="198">
        <v>35.840000000000003</v>
      </c>
      <c r="Y54" s="198">
        <v>0</v>
      </c>
      <c r="Z54" s="198">
        <v>65.75</v>
      </c>
      <c r="AA54" s="198">
        <v>21.92</v>
      </c>
      <c r="AB54" s="198">
        <v>0</v>
      </c>
      <c r="AC54" s="198">
        <v>7.5</v>
      </c>
      <c r="AD54" s="198">
        <v>0</v>
      </c>
      <c r="AE54" s="198">
        <v>0</v>
      </c>
      <c r="AF54" s="198">
        <v>0</v>
      </c>
      <c r="AG54" s="198">
        <v>26.03</v>
      </c>
      <c r="AH54" s="198">
        <v>0</v>
      </c>
      <c r="AI54" s="198">
        <v>0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157.87</v>
      </c>
      <c r="L55" s="198">
        <v>9.6199999999999992</v>
      </c>
      <c r="M55" s="198">
        <v>0</v>
      </c>
      <c r="N55" s="198">
        <v>28.7</v>
      </c>
      <c r="O55" s="198">
        <v>48.19</v>
      </c>
      <c r="P55" s="198">
        <v>42.49</v>
      </c>
      <c r="Q55" s="198">
        <v>1.75</v>
      </c>
      <c r="R55" s="198">
        <v>3.5</v>
      </c>
      <c r="S55" s="198">
        <v>2.63</v>
      </c>
      <c r="T55" s="198">
        <v>0</v>
      </c>
      <c r="U55" s="198">
        <v>316.58999999999997</v>
      </c>
      <c r="V55" s="198">
        <v>0</v>
      </c>
      <c r="W55" s="198">
        <v>0</v>
      </c>
      <c r="X55" s="198">
        <v>35.840000000000003</v>
      </c>
      <c r="Y55" s="198">
        <v>0</v>
      </c>
      <c r="Z55" s="198">
        <v>65.75</v>
      </c>
      <c r="AA55" s="198">
        <v>21.92</v>
      </c>
      <c r="AB55" s="198">
        <v>0</v>
      </c>
      <c r="AC55" s="198">
        <v>7.5</v>
      </c>
      <c r="AD55" s="198">
        <v>0</v>
      </c>
      <c r="AE55" s="198">
        <v>0</v>
      </c>
      <c r="AF55" s="198">
        <v>0</v>
      </c>
      <c r="AG55" s="198">
        <v>26.03</v>
      </c>
      <c r="AH55" s="198">
        <v>0</v>
      </c>
      <c r="AI55" s="198">
        <v>0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73.209999999999994</v>
      </c>
      <c r="L56" s="198">
        <v>9.6199999999999992</v>
      </c>
      <c r="M56" s="198">
        <v>0</v>
      </c>
      <c r="N56" s="198">
        <v>28.7</v>
      </c>
      <c r="O56" s="198">
        <v>48.19</v>
      </c>
      <c r="P56" s="198">
        <v>42.49</v>
      </c>
      <c r="Q56" s="198">
        <v>1.75</v>
      </c>
      <c r="R56" s="198">
        <v>3.5</v>
      </c>
      <c r="S56" s="198">
        <v>2.62</v>
      </c>
      <c r="T56" s="198">
        <v>0</v>
      </c>
      <c r="U56" s="198">
        <v>316.58999999999997</v>
      </c>
      <c r="V56" s="198">
        <v>0</v>
      </c>
      <c r="W56" s="198">
        <v>0</v>
      </c>
      <c r="X56" s="198">
        <v>35.840000000000003</v>
      </c>
      <c r="Y56" s="198">
        <v>0</v>
      </c>
      <c r="Z56" s="198">
        <v>65.75</v>
      </c>
      <c r="AA56" s="198">
        <v>9.15</v>
      </c>
      <c r="AB56" s="198">
        <v>0</v>
      </c>
      <c r="AC56" s="198">
        <v>7.5</v>
      </c>
      <c r="AD56" s="198">
        <v>0</v>
      </c>
      <c r="AE56" s="198">
        <v>0</v>
      </c>
      <c r="AF56" s="198">
        <v>0</v>
      </c>
      <c r="AG56" s="198">
        <v>26.03</v>
      </c>
      <c r="AH56" s="198">
        <v>0</v>
      </c>
      <c r="AI56" s="198">
        <v>0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96.46</v>
      </c>
      <c r="L57" s="198">
        <v>9.6199999999999992</v>
      </c>
      <c r="M57" s="198">
        <v>0</v>
      </c>
      <c r="N57" s="198">
        <v>28.7</v>
      </c>
      <c r="O57" s="198">
        <v>48.19</v>
      </c>
      <c r="P57" s="198">
        <v>42.49</v>
      </c>
      <c r="Q57" s="198">
        <v>1.75</v>
      </c>
      <c r="R57" s="198">
        <v>3.5</v>
      </c>
      <c r="S57" s="198">
        <v>2.62</v>
      </c>
      <c r="T57" s="198">
        <v>0</v>
      </c>
      <c r="U57" s="198">
        <v>316.58999999999997</v>
      </c>
      <c r="V57" s="198">
        <v>0</v>
      </c>
      <c r="W57" s="198">
        <v>0</v>
      </c>
      <c r="X57" s="198">
        <v>35.840000000000003</v>
      </c>
      <c r="Y57" s="198">
        <v>0</v>
      </c>
      <c r="Z57" s="198">
        <v>65.75</v>
      </c>
      <c r="AA57" s="198">
        <v>9.15</v>
      </c>
      <c r="AB57" s="198">
        <v>0</v>
      </c>
      <c r="AC57" s="198">
        <v>7.5</v>
      </c>
      <c r="AD57" s="198">
        <v>0</v>
      </c>
      <c r="AE57" s="198">
        <v>0</v>
      </c>
      <c r="AF57" s="198">
        <v>0</v>
      </c>
      <c r="AG57" s="198">
        <v>26.03</v>
      </c>
      <c r="AH57" s="198">
        <v>0</v>
      </c>
      <c r="AI57" s="198">
        <v>0</v>
      </c>
      <c r="AJ57" s="198">
        <v>0</v>
      </c>
      <c r="AK57" s="198">
        <v>46.81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88.29</v>
      </c>
      <c r="L58" s="198">
        <v>9.6199999999999992</v>
      </c>
      <c r="M58" s="198">
        <v>0</v>
      </c>
      <c r="N58" s="198">
        <v>28.7</v>
      </c>
      <c r="O58" s="198">
        <v>48.19</v>
      </c>
      <c r="P58" s="198">
        <v>42.49</v>
      </c>
      <c r="Q58" s="198">
        <v>1.75</v>
      </c>
      <c r="R58" s="198">
        <v>3.5</v>
      </c>
      <c r="S58" s="198">
        <v>2.63</v>
      </c>
      <c r="T58" s="198">
        <v>0</v>
      </c>
      <c r="U58" s="198">
        <v>316.58999999999997</v>
      </c>
      <c r="V58" s="198">
        <v>0</v>
      </c>
      <c r="W58" s="198">
        <v>0</v>
      </c>
      <c r="X58" s="198">
        <v>35.840000000000003</v>
      </c>
      <c r="Y58" s="198">
        <v>0</v>
      </c>
      <c r="Z58" s="198">
        <v>65.75</v>
      </c>
      <c r="AA58" s="198">
        <v>9.15</v>
      </c>
      <c r="AB58" s="198">
        <v>0</v>
      </c>
      <c r="AC58" s="198">
        <v>7.5</v>
      </c>
      <c r="AD58" s="198">
        <v>0</v>
      </c>
      <c r="AE58" s="198">
        <v>0</v>
      </c>
      <c r="AF58" s="198">
        <v>0</v>
      </c>
      <c r="AG58" s="198">
        <v>26.03</v>
      </c>
      <c r="AH58" s="198">
        <v>0</v>
      </c>
      <c r="AI58" s="198">
        <v>0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80.89</v>
      </c>
      <c r="L59" s="198">
        <v>9.6199999999999992</v>
      </c>
      <c r="M59" s="198">
        <v>0</v>
      </c>
      <c r="N59" s="198">
        <v>28.7</v>
      </c>
      <c r="O59" s="198">
        <v>48.19</v>
      </c>
      <c r="P59" s="198">
        <v>42.78</v>
      </c>
      <c r="Q59" s="198">
        <v>1.75</v>
      </c>
      <c r="R59" s="198">
        <v>3.5</v>
      </c>
      <c r="S59" s="198">
        <v>2.63</v>
      </c>
      <c r="T59" s="198">
        <v>0</v>
      </c>
      <c r="U59" s="198">
        <v>316.58999999999997</v>
      </c>
      <c r="V59" s="198">
        <v>0</v>
      </c>
      <c r="W59" s="198">
        <v>0</v>
      </c>
      <c r="X59" s="198">
        <v>35.840000000000003</v>
      </c>
      <c r="Y59" s="198">
        <v>0</v>
      </c>
      <c r="Z59" s="198">
        <v>65.75</v>
      </c>
      <c r="AA59" s="198">
        <v>9.15</v>
      </c>
      <c r="AB59" s="198">
        <v>0</v>
      </c>
      <c r="AC59" s="198">
        <v>7.5</v>
      </c>
      <c r="AD59" s="198">
        <v>0</v>
      </c>
      <c r="AE59" s="198">
        <v>0</v>
      </c>
      <c r="AF59" s="198">
        <v>0</v>
      </c>
      <c r="AG59" s="198">
        <v>25.39</v>
      </c>
      <c r="AH59" s="198">
        <v>0</v>
      </c>
      <c r="AI59" s="198">
        <v>0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134.31</v>
      </c>
      <c r="L60" s="198">
        <v>9.6199999999999992</v>
      </c>
      <c r="M60" s="198">
        <v>0</v>
      </c>
      <c r="N60" s="198">
        <v>28.7</v>
      </c>
      <c r="O60" s="198">
        <v>48.19</v>
      </c>
      <c r="P60" s="198">
        <v>42.78</v>
      </c>
      <c r="Q60" s="198">
        <v>1.75</v>
      </c>
      <c r="R60" s="198">
        <v>3.5</v>
      </c>
      <c r="S60" s="198">
        <v>2.63</v>
      </c>
      <c r="T60" s="198">
        <v>0</v>
      </c>
      <c r="U60" s="198">
        <v>316.58999999999997</v>
      </c>
      <c r="V60" s="198">
        <v>0</v>
      </c>
      <c r="W60" s="198">
        <v>0</v>
      </c>
      <c r="X60" s="198">
        <v>35.840000000000003</v>
      </c>
      <c r="Y60" s="198">
        <v>0</v>
      </c>
      <c r="Z60" s="198">
        <v>65.75</v>
      </c>
      <c r="AA60" s="198">
        <v>9.15</v>
      </c>
      <c r="AB60" s="198">
        <v>0</v>
      </c>
      <c r="AC60" s="198">
        <v>7.5</v>
      </c>
      <c r="AD60" s="198">
        <v>0</v>
      </c>
      <c r="AE60" s="198">
        <v>0</v>
      </c>
      <c r="AF60" s="198">
        <v>0</v>
      </c>
      <c r="AG60" s="198">
        <v>26.35</v>
      </c>
      <c r="AH60" s="198">
        <v>0</v>
      </c>
      <c r="AI60" s="198">
        <v>0</v>
      </c>
      <c r="AJ60" s="198">
        <v>0</v>
      </c>
      <c r="AK60" s="198">
        <v>46.95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99.49</v>
      </c>
      <c r="L61" s="198">
        <v>9.6199999999999992</v>
      </c>
      <c r="M61" s="198">
        <v>0</v>
      </c>
      <c r="N61" s="198">
        <v>28.7</v>
      </c>
      <c r="O61" s="198">
        <v>48.19</v>
      </c>
      <c r="P61" s="198">
        <v>42.78</v>
      </c>
      <c r="Q61" s="198">
        <v>1.75</v>
      </c>
      <c r="R61" s="198">
        <v>3.5</v>
      </c>
      <c r="S61" s="198">
        <v>2.63</v>
      </c>
      <c r="T61" s="198">
        <v>0</v>
      </c>
      <c r="U61" s="198">
        <v>316.58999999999997</v>
      </c>
      <c r="V61" s="198">
        <v>0</v>
      </c>
      <c r="W61" s="198">
        <v>0</v>
      </c>
      <c r="X61" s="198">
        <v>35.840000000000003</v>
      </c>
      <c r="Y61" s="198">
        <v>0</v>
      </c>
      <c r="Z61" s="198">
        <v>65.75</v>
      </c>
      <c r="AA61" s="198">
        <v>9.15</v>
      </c>
      <c r="AB61" s="198">
        <v>0</v>
      </c>
      <c r="AC61" s="198">
        <v>7.5</v>
      </c>
      <c r="AD61" s="198">
        <v>0</v>
      </c>
      <c r="AE61" s="198">
        <v>0</v>
      </c>
      <c r="AF61" s="198">
        <v>0</v>
      </c>
      <c r="AG61" s="198">
        <v>26.03</v>
      </c>
      <c r="AH61" s="198">
        <v>0</v>
      </c>
      <c r="AI61" s="198">
        <v>0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99.49</v>
      </c>
      <c r="L62" s="198">
        <v>9.6199999999999992</v>
      </c>
      <c r="M62" s="198">
        <v>0</v>
      </c>
      <c r="N62" s="198">
        <v>28.7</v>
      </c>
      <c r="O62" s="198">
        <v>48.19</v>
      </c>
      <c r="P62" s="198">
        <v>42.78</v>
      </c>
      <c r="Q62" s="198">
        <v>1.75</v>
      </c>
      <c r="R62" s="198">
        <v>3.5</v>
      </c>
      <c r="S62" s="198">
        <v>2.63</v>
      </c>
      <c r="T62" s="198">
        <v>0</v>
      </c>
      <c r="U62" s="198">
        <v>316.58999999999997</v>
      </c>
      <c r="V62" s="198">
        <v>0</v>
      </c>
      <c r="W62" s="198">
        <v>0</v>
      </c>
      <c r="X62" s="198">
        <v>35.840000000000003</v>
      </c>
      <c r="Y62" s="198">
        <v>0</v>
      </c>
      <c r="Z62" s="198">
        <v>65.75</v>
      </c>
      <c r="AA62" s="198">
        <v>9.15</v>
      </c>
      <c r="AB62" s="198">
        <v>0</v>
      </c>
      <c r="AC62" s="198">
        <v>7.5</v>
      </c>
      <c r="AD62" s="198">
        <v>0</v>
      </c>
      <c r="AE62" s="198">
        <v>0</v>
      </c>
      <c r="AF62" s="198">
        <v>0</v>
      </c>
      <c r="AG62" s="198">
        <v>26.03</v>
      </c>
      <c r="AH62" s="198">
        <v>0</v>
      </c>
      <c r="AI62" s="198">
        <v>0</v>
      </c>
      <c r="AJ62" s="198">
        <v>0</v>
      </c>
      <c r="AK62" s="198">
        <v>47.4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99.49</v>
      </c>
      <c r="L63" s="198">
        <v>9.6199999999999992</v>
      </c>
      <c r="M63" s="198">
        <v>0</v>
      </c>
      <c r="N63" s="198">
        <v>28.7</v>
      </c>
      <c r="O63" s="198">
        <v>48.19</v>
      </c>
      <c r="P63" s="198">
        <v>42.78</v>
      </c>
      <c r="Q63" s="198">
        <v>1.75</v>
      </c>
      <c r="R63" s="198">
        <v>3.5</v>
      </c>
      <c r="S63" s="198">
        <v>2.63</v>
      </c>
      <c r="T63" s="198">
        <v>0</v>
      </c>
      <c r="U63" s="198">
        <v>316.58999999999997</v>
      </c>
      <c r="V63" s="198">
        <v>0</v>
      </c>
      <c r="W63" s="198">
        <v>0</v>
      </c>
      <c r="X63" s="198">
        <v>35.840000000000003</v>
      </c>
      <c r="Y63" s="198">
        <v>0</v>
      </c>
      <c r="Z63" s="198">
        <v>65.75</v>
      </c>
      <c r="AA63" s="198">
        <v>9.15</v>
      </c>
      <c r="AB63" s="198">
        <v>0</v>
      </c>
      <c r="AC63" s="198">
        <v>7.5</v>
      </c>
      <c r="AD63" s="198">
        <v>0</v>
      </c>
      <c r="AE63" s="198">
        <v>0</v>
      </c>
      <c r="AF63" s="198">
        <v>0</v>
      </c>
      <c r="AG63" s="198">
        <v>26.03</v>
      </c>
      <c r="AH63" s="198">
        <v>0</v>
      </c>
      <c r="AI63" s="198">
        <v>0</v>
      </c>
      <c r="AJ63" s="198">
        <v>0</v>
      </c>
      <c r="AK63" s="198">
        <v>47.25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99.49</v>
      </c>
      <c r="L64" s="198">
        <v>9.6199999999999992</v>
      </c>
      <c r="M64" s="198">
        <v>0</v>
      </c>
      <c r="N64" s="198">
        <v>28.7</v>
      </c>
      <c r="O64" s="198">
        <v>48.19</v>
      </c>
      <c r="P64" s="198">
        <v>42.78</v>
      </c>
      <c r="Q64" s="198">
        <v>1.75</v>
      </c>
      <c r="R64" s="198">
        <v>3.5</v>
      </c>
      <c r="S64" s="198">
        <v>2.63</v>
      </c>
      <c r="T64" s="198">
        <v>0</v>
      </c>
      <c r="U64" s="198">
        <v>316.58999999999997</v>
      </c>
      <c r="V64" s="198">
        <v>0</v>
      </c>
      <c r="W64" s="198">
        <v>0</v>
      </c>
      <c r="X64" s="198">
        <v>35.840000000000003</v>
      </c>
      <c r="Y64" s="198">
        <v>0</v>
      </c>
      <c r="Z64" s="198">
        <v>65.75</v>
      </c>
      <c r="AA64" s="198">
        <v>9.15</v>
      </c>
      <c r="AB64" s="198">
        <v>0</v>
      </c>
      <c r="AC64" s="198">
        <v>7.5</v>
      </c>
      <c r="AD64" s="198">
        <v>0</v>
      </c>
      <c r="AE64" s="198">
        <v>0</v>
      </c>
      <c r="AF64" s="198">
        <v>0</v>
      </c>
      <c r="AG64" s="198">
        <v>26.03</v>
      </c>
      <c r="AH64" s="198">
        <v>0</v>
      </c>
      <c r="AI64" s="198">
        <v>0</v>
      </c>
      <c r="AJ64" s="198">
        <v>0</v>
      </c>
      <c r="AK64" s="198">
        <v>47.25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99.49</v>
      </c>
      <c r="L65" s="198">
        <v>9.6199999999999992</v>
      </c>
      <c r="M65" s="198">
        <v>0</v>
      </c>
      <c r="N65" s="198">
        <v>28.7</v>
      </c>
      <c r="O65" s="198">
        <v>48.19</v>
      </c>
      <c r="P65" s="198">
        <v>42.78</v>
      </c>
      <c r="Q65" s="198">
        <v>1.75</v>
      </c>
      <c r="R65" s="198">
        <v>3.5</v>
      </c>
      <c r="S65" s="198">
        <v>2.63</v>
      </c>
      <c r="T65" s="198">
        <v>0</v>
      </c>
      <c r="U65" s="198">
        <v>316.58999999999997</v>
      </c>
      <c r="V65" s="198">
        <v>0</v>
      </c>
      <c r="W65" s="198">
        <v>0</v>
      </c>
      <c r="X65" s="198">
        <v>35.840000000000003</v>
      </c>
      <c r="Y65" s="198">
        <v>0</v>
      </c>
      <c r="Z65" s="198">
        <v>65.75</v>
      </c>
      <c r="AA65" s="198">
        <v>9.15</v>
      </c>
      <c r="AB65" s="198">
        <v>0</v>
      </c>
      <c r="AC65" s="198">
        <v>7.5</v>
      </c>
      <c r="AD65" s="198">
        <v>0</v>
      </c>
      <c r="AE65" s="198">
        <v>0</v>
      </c>
      <c r="AF65" s="198">
        <v>0</v>
      </c>
      <c r="AG65" s="198">
        <v>26.03</v>
      </c>
      <c r="AH65" s="198">
        <v>0</v>
      </c>
      <c r="AI65" s="198">
        <v>0</v>
      </c>
      <c r="AJ65" s="198">
        <v>0</v>
      </c>
      <c r="AK65" s="198">
        <v>47.1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99.49</v>
      </c>
      <c r="L66" s="198">
        <v>9.6199999999999992</v>
      </c>
      <c r="M66" s="198">
        <v>0</v>
      </c>
      <c r="N66" s="198">
        <v>28.7</v>
      </c>
      <c r="O66" s="198">
        <v>48.19</v>
      </c>
      <c r="P66" s="198">
        <v>42.78</v>
      </c>
      <c r="Q66" s="198">
        <v>1.75</v>
      </c>
      <c r="R66" s="198">
        <v>3.5</v>
      </c>
      <c r="S66" s="198">
        <v>2.63</v>
      </c>
      <c r="T66" s="198">
        <v>0</v>
      </c>
      <c r="U66" s="198">
        <v>316.58999999999997</v>
      </c>
      <c r="V66" s="198">
        <v>0</v>
      </c>
      <c r="W66" s="198">
        <v>0</v>
      </c>
      <c r="X66" s="198">
        <v>35.840000000000003</v>
      </c>
      <c r="Y66" s="198">
        <v>0</v>
      </c>
      <c r="Z66" s="198">
        <v>65.75</v>
      </c>
      <c r="AA66" s="198">
        <v>9.15</v>
      </c>
      <c r="AB66" s="198">
        <v>0</v>
      </c>
      <c r="AC66" s="198">
        <v>7.12</v>
      </c>
      <c r="AD66" s="198">
        <v>0</v>
      </c>
      <c r="AE66" s="198">
        <v>0</v>
      </c>
      <c r="AF66" s="198">
        <v>0</v>
      </c>
      <c r="AG66" s="198">
        <v>26.35</v>
      </c>
      <c r="AH66" s="198">
        <v>0</v>
      </c>
      <c r="AI66" s="198">
        <v>0</v>
      </c>
      <c r="AJ66" s="198">
        <v>0</v>
      </c>
      <c r="AK66" s="198">
        <v>47.1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99.49</v>
      </c>
      <c r="L67" s="198">
        <v>9.6199999999999992</v>
      </c>
      <c r="M67" s="198">
        <v>0</v>
      </c>
      <c r="N67" s="198">
        <v>28.7</v>
      </c>
      <c r="O67" s="198">
        <v>48.19</v>
      </c>
      <c r="P67" s="198">
        <v>42.78</v>
      </c>
      <c r="Q67" s="198">
        <v>1.75</v>
      </c>
      <c r="R67" s="198">
        <v>3.5</v>
      </c>
      <c r="S67" s="198">
        <v>2.63</v>
      </c>
      <c r="T67" s="198">
        <v>0</v>
      </c>
      <c r="U67" s="198">
        <v>316.58999999999997</v>
      </c>
      <c r="V67" s="198">
        <v>0</v>
      </c>
      <c r="W67" s="198">
        <v>0</v>
      </c>
      <c r="X67" s="198">
        <v>35.840000000000003</v>
      </c>
      <c r="Y67" s="198">
        <v>0</v>
      </c>
      <c r="Z67" s="198">
        <v>65.75</v>
      </c>
      <c r="AA67" s="198">
        <v>9.15</v>
      </c>
      <c r="AB67" s="198">
        <v>0</v>
      </c>
      <c r="AC67" s="198">
        <v>7.12</v>
      </c>
      <c r="AD67" s="198">
        <v>0</v>
      </c>
      <c r="AE67" s="198">
        <v>0</v>
      </c>
      <c r="AF67" s="198">
        <v>0</v>
      </c>
      <c r="AG67" s="198">
        <v>26.35</v>
      </c>
      <c r="AH67" s="198">
        <v>0</v>
      </c>
      <c r="AI67" s="198">
        <v>0</v>
      </c>
      <c r="AJ67" s="198">
        <v>0</v>
      </c>
      <c r="AK67" s="198">
        <v>47.1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99.49</v>
      </c>
      <c r="L68" s="198">
        <v>9.6199999999999992</v>
      </c>
      <c r="M68" s="198">
        <v>0</v>
      </c>
      <c r="N68" s="198">
        <v>28.7</v>
      </c>
      <c r="O68" s="198">
        <v>48.19</v>
      </c>
      <c r="P68" s="198">
        <v>42.78</v>
      </c>
      <c r="Q68" s="198">
        <v>1.75</v>
      </c>
      <c r="R68" s="198">
        <v>3.5</v>
      </c>
      <c r="S68" s="198">
        <v>2.63</v>
      </c>
      <c r="T68" s="198">
        <v>0</v>
      </c>
      <c r="U68" s="198">
        <v>316.58999999999997</v>
      </c>
      <c r="V68" s="198">
        <v>0</v>
      </c>
      <c r="W68" s="198">
        <v>0</v>
      </c>
      <c r="X68" s="198">
        <v>35.840000000000003</v>
      </c>
      <c r="Y68" s="198">
        <v>0</v>
      </c>
      <c r="Z68" s="198">
        <v>65.75</v>
      </c>
      <c r="AA68" s="198">
        <v>9.15</v>
      </c>
      <c r="AB68" s="198">
        <v>0</v>
      </c>
      <c r="AC68" s="198">
        <v>7.12</v>
      </c>
      <c r="AD68" s="198">
        <v>0</v>
      </c>
      <c r="AE68" s="198">
        <v>0</v>
      </c>
      <c r="AF68" s="198">
        <v>0</v>
      </c>
      <c r="AG68" s="198">
        <v>26.35</v>
      </c>
      <c r="AH68" s="198">
        <v>0</v>
      </c>
      <c r="AI68" s="198">
        <v>0</v>
      </c>
      <c r="AJ68" s="198">
        <v>0</v>
      </c>
      <c r="AK68" s="198">
        <v>48.01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99.49</v>
      </c>
      <c r="L69" s="198">
        <v>9.6199999999999992</v>
      </c>
      <c r="M69" s="198">
        <v>0</v>
      </c>
      <c r="N69" s="198">
        <v>28.7</v>
      </c>
      <c r="O69" s="198">
        <v>48.19</v>
      </c>
      <c r="P69" s="198">
        <v>42.78</v>
      </c>
      <c r="Q69" s="198">
        <v>5.3</v>
      </c>
      <c r="R69" s="198">
        <v>10.3</v>
      </c>
      <c r="S69" s="198">
        <v>6.41</v>
      </c>
      <c r="T69" s="198">
        <v>0</v>
      </c>
      <c r="U69" s="198">
        <v>316.58999999999997</v>
      </c>
      <c r="V69" s="198">
        <v>0</v>
      </c>
      <c r="W69" s="198">
        <v>0</v>
      </c>
      <c r="X69" s="198">
        <v>35.840000000000003</v>
      </c>
      <c r="Y69" s="198">
        <v>0</v>
      </c>
      <c r="Z69" s="198">
        <v>65.75</v>
      </c>
      <c r="AA69" s="198">
        <v>21.92</v>
      </c>
      <c r="AB69" s="198">
        <v>0</v>
      </c>
      <c r="AC69" s="198">
        <v>7.12</v>
      </c>
      <c r="AD69" s="198">
        <v>0</v>
      </c>
      <c r="AE69" s="198">
        <v>0</v>
      </c>
      <c r="AF69" s="198">
        <v>0</v>
      </c>
      <c r="AG69" s="198">
        <v>26.68</v>
      </c>
      <c r="AH69" s="198">
        <v>0</v>
      </c>
      <c r="AI69" s="198">
        <v>0</v>
      </c>
      <c r="AJ69" s="198">
        <v>0</v>
      </c>
      <c r="AK69" s="198">
        <v>47.7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18.13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99.49</v>
      </c>
      <c r="L70" s="198">
        <v>9.6199999999999992</v>
      </c>
      <c r="M70" s="198">
        <v>0</v>
      </c>
      <c r="N70" s="198">
        <v>28.7</v>
      </c>
      <c r="O70" s="198">
        <v>48.19</v>
      </c>
      <c r="P70" s="198">
        <v>42.78</v>
      </c>
      <c r="Q70" s="198">
        <v>5.3</v>
      </c>
      <c r="R70" s="198">
        <v>10.3</v>
      </c>
      <c r="S70" s="198">
        <v>6.41</v>
      </c>
      <c r="T70" s="198">
        <v>0</v>
      </c>
      <c r="U70" s="198">
        <v>316.58999999999997</v>
      </c>
      <c r="V70" s="198">
        <v>0</v>
      </c>
      <c r="W70" s="198">
        <v>0</v>
      </c>
      <c r="X70" s="198">
        <v>35.840000000000003</v>
      </c>
      <c r="Y70" s="198">
        <v>0</v>
      </c>
      <c r="Z70" s="198">
        <v>65.75</v>
      </c>
      <c r="AA70" s="198">
        <v>21.92</v>
      </c>
      <c r="AB70" s="198">
        <v>0</v>
      </c>
      <c r="AC70" s="198">
        <v>7.12</v>
      </c>
      <c r="AD70" s="198">
        <v>0</v>
      </c>
      <c r="AE70" s="198">
        <v>0</v>
      </c>
      <c r="AF70" s="198">
        <v>0</v>
      </c>
      <c r="AG70" s="198">
        <v>26.35</v>
      </c>
      <c r="AH70" s="198">
        <v>0</v>
      </c>
      <c r="AI70" s="198">
        <v>0</v>
      </c>
      <c r="AJ70" s="198">
        <v>0</v>
      </c>
      <c r="AK70" s="198">
        <v>47.55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9.3000000000000007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157.87</v>
      </c>
      <c r="L71" s="198">
        <v>9.6199999999999992</v>
      </c>
      <c r="M71" s="198">
        <v>0</v>
      </c>
      <c r="N71" s="198">
        <v>28.7</v>
      </c>
      <c r="O71" s="198">
        <v>48.19</v>
      </c>
      <c r="P71" s="198">
        <v>42.78</v>
      </c>
      <c r="Q71" s="198">
        <v>5.3</v>
      </c>
      <c r="R71" s="198">
        <v>10.3</v>
      </c>
      <c r="S71" s="198">
        <v>6.41</v>
      </c>
      <c r="T71" s="198">
        <v>0</v>
      </c>
      <c r="U71" s="198">
        <v>316.58999999999997</v>
      </c>
      <c r="V71" s="198">
        <v>0</v>
      </c>
      <c r="W71" s="198">
        <v>0</v>
      </c>
      <c r="X71" s="198">
        <v>35.840000000000003</v>
      </c>
      <c r="Y71" s="198">
        <v>0</v>
      </c>
      <c r="Z71" s="198">
        <v>65.75</v>
      </c>
      <c r="AA71" s="198">
        <v>21.92</v>
      </c>
      <c r="AB71" s="198">
        <v>0</v>
      </c>
      <c r="AC71" s="198">
        <v>7.12</v>
      </c>
      <c r="AD71" s="198">
        <v>0</v>
      </c>
      <c r="AE71" s="198">
        <v>0</v>
      </c>
      <c r="AF71" s="198">
        <v>0</v>
      </c>
      <c r="AG71" s="198">
        <v>26.35</v>
      </c>
      <c r="AH71" s="198">
        <v>0</v>
      </c>
      <c r="AI71" s="198">
        <v>0</v>
      </c>
      <c r="AJ71" s="198">
        <v>0</v>
      </c>
      <c r="AK71" s="198">
        <v>47.4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157.87</v>
      </c>
      <c r="L72" s="198">
        <v>9.6199999999999992</v>
      </c>
      <c r="M72" s="198">
        <v>0</v>
      </c>
      <c r="N72" s="198">
        <v>28.7</v>
      </c>
      <c r="O72" s="198">
        <v>48.19</v>
      </c>
      <c r="P72" s="198">
        <v>42.78</v>
      </c>
      <c r="Q72" s="198">
        <v>5.3</v>
      </c>
      <c r="R72" s="198">
        <v>10.3</v>
      </c>
      <c r="S72" s="198">
        <v>6.41</v>
      </c>
      <c r="T72" s="198">
        <v>0</v>
      </c>
      <c r="U72" s="198">
        <v>316.58999999999997</v>
      </c>
      <c r="V72" s="198">
        <v>0</v>
      </c>
      <c r="W72" s="198">
        <v>0</v>
      </c>
      <c r="X72" s="198">
        <v>35.840000000000003</v>
      </c>
      <c r="Y72" s="198">
        <v>0</v>
      </c>
      <c r="Z72" s="198">
        <v>65.75</v>
      </c>
      <c r="AA72" s="198">
        <v>21.92</v>
      </c>
      <c r="AB72" s="198">
        <v>0</v>
      </c>
      <c r="AC72" s="198">
        <v>7.12</v>
      </c>
      <c r="AD72" s="198">
        <v>0</v>
      </c>
      <c r="AE72" s="198">
        <v>0</v>
      </c>
      <c r="AF72" s="198">
        <v>0</v>
      </c>
      <c r="AG72" s="198">
        <v>26.35</v>
      </c>
      <c r="AH72" s="198">
        <v>0</v>
      </c>
      <c r="AI72" s="198">
        <v>0</v>
      </c>
      <c r="AJ72" s="198">
        <v>0</v>
      </c>
      <c r="AK72" s="198">
        <v>47.4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157.87</v>
      </c>
      <c r="L73" s="198">
        <v>9.6199999999999992</v>
      </c>
      <c r="M73" s="198">
        <v>0</v>
      </c>
      <c r="N73" s="198">
        <v>28.7</v>
      </c>
      <c r="O73" s="198">
        <v>48.19</v>
      </c>
      <c r="P73" s="198">
        <v>42.78</v>
      </c>
      <c r="Q73" s="198">
        <v>5.3</v>
      </c>
      <c r="R73" s="198">
        <v>10.3</v>
      </c>
      <c r="S73" s="198">
        <v>6.41</v>
      </c>
      <c r="T73" s="198">
        <v>0</v>
      </c>
      <c r="U73" s="198">
        <v>316.58999999999997</v>
      </c>
      <c r="V73" s="198">
        <v>0</v>
      </c>
      <c r="W73" s="198">
        <v>0</v>
      </c>
      <c r="X73" s="198">
        <v>35.840000000000003</v>
      </c>
      <c r="Y73" s="198">
        <v>0</v>
      </c>
      <c r="Z73" s="198">
        <v>65.75</v>
      </c>
      <c r="AA73" s="198">
        <v>21.92</v>
      </c>
      <c r="AB73" s="198">
        <v>0</v>
      </c>
      <c r="AC73" s="198">
        <v>7.12</v>
      </c>
      <c r="AD73" s="198">
        <v>0</v>
      </c>
      <c r="AE73" s="198">
        <v>0</v>
      </c>
      <c r="AF73" s="198">
        <v>0</v>
      </c>
      <c r="AG73" s="198">
        <v>26.35</v>
      </c>
      <c r="AH73" s="198">
        <v>0</v>
      </c>
      <c r="AI73" s="198">
        <v>0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157.87</v>
      </c>
      <c r="L74" s="198">
        <v>9.6199999999999992</v>
      </c>
      <c r="M74" s="198">
        <v>0</v>
      </c>
      <c r="N74" s="198">
        <v>28.7</v>
      </c>
      <c r="O74" s="198">
        <v>48.19</v>
      </c>
      <c r="P74" s="198">
        <v>42.78</v>
      </c>
      <c r="Q74" s="198">
        <v>5.3</v>
      </c>
      <c r="R74" s="198">
        <v>10.3</v>
      </c>
      <c r="S74" s="198">
        <v>6.41</v>
      </c>
      <c r="T74" s="198">
        <v>0</v>
      </c>
      <c r="U74" s="198">
        <v>316.58999999999997</v>
      </c>
      <c r="V74" s="198">
        <v>0</v>
      </c>
      <c r="W74" s="198">
        <v>0</v>
      </c>
      <c r="X74" s="198">
        <v>35.840000000000003</v>
      </c>
      <c r="Y74" s="198">
        <v>0</v>
      </c>
      <c r="Z74" s="198">
        <v>65.75</v>
      </c>
      <c r="AA74" s="198">
        <v>21.92</v>
      </c>
      <c r="AB74" s="198">
        <v>0</v>
      </c>
      <c r="AC74" s="198">
        <v>7.5</v>
      </c>
      <c r="AD74" s="198">
        <v>0</v>
      </c>
      <c r="AE74" s="198">
        <v>0</v>
      </c>
      <c r="AF74" s="198">
        <v>0</v>
      </c>
      <c r="AG74" s="198">
        <v>26.35</v>
      </c>
      <c r="AH74" s="198">
        <v>0</v>
      </c>
      <c r="AI74" s="198">
        <v>0</v>
      </c>
      <c r="AJ74" s="198">
        <v>0</v>
      </c>
      <c r="AK74" s="198">
        <v>47.4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157.87</v>
      </c>
      <c r="L75" s="198">
        <v>9.6199999999999992</v>
      </c>
      <c r="M75" s="198">
        <v>0</v>
      </c>
      <c r="N75" s="198">
        <v>28.7</v>
      </c>
      <c r="O75" s="198">
        <v>48.19</v>
      </c>
      <c r="P75" s="198">
        <v>42.78</v>
      </c>
      <c r="Q75" s="198">
        <v>5.3</v>
      </c>
      <c r="R75" s="198">
        <v>10.3</v>
      </c>
      <c r="S75" s="198">
        <v>6.41</v>
      </c>
      <c r="T75" s="198">
        <v>0</v>
      </c>
      <c r="U75" s="198">
        <v>316.58999999999997</v>
      </c>
      <c r="V75" s="198">
        <v>0</v>
      </c>
      <c r="W75" s="198">
        <v>0</v>
      </c>
      <c r="X75" s="198">
        <v>35.840000000000003</v>
      </c>
      <c r="Y75" s="198">
        <v>0</v>
      </c>
      <c r="Z75" s="198">
        <v>65.75</v>
      </c>
      <c r="AA75" s="198">
        <v>21.92</v>
      </c>
      <c r="AB75" s="198">
        <v>0</v>
      </c>
      <c r="AC75" s="198">
        <v>7.69</v>
      </c>
      <c r="AD75" s="198">
        <v>0</v>
      </c>
      <c r="AE75" s="198">
        <v>0</v>
      </c>
      <c r="AF75" s="198">
        <v>0</v>
      </c>
      <c r="AG75" s="198">
        <v>25.32</v>
      </c>
      <c r="AH75" s="198">
        <v>0</v>
      </c>
      <c r="AI75" s="198">
        <v>0</v>
      </c>
      <c r="AJ75" s="198">
        <v>0</v>
      </c>
      <c r="AK75" s="198">
        <v>46.95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157.87</v>
      </c>
      <c r="L76" s="198">
        <v>44</v>
      </c>
      <c r="M76" s="198">
        <v>0</v>
      </c>
      <c r="N76" s="198">
        <v>28.7</v>
      </c>
      <c r="O76" s="198">
        <v>48.19</v>
      </c>
      <c r="P76" s="198">
        <v>42.78</v>
      </c>
      <c r="Q76" s="198">
        <v>5.3</v>
      </c>
      <c r="R76" s="198">
        <v>10.3</v>
      </c>
      <c r="S76" s="198">
        <v>6.41</v>
      </c>
      <c r="T76" s="198">
        <v>0</v>
      </c>
      <c r="U76" s="198">
        <v>316.58999999999997</v>
      </c>
      <c r="V76" s="198">
        <v>0</v>
      </c>
      <c r="W76" s="198">
        <v>0</v>
      </c>
      <c r="X76" s="198">
        <v>35.840000000000003</v>
      </c>
      <c r="Y76" s="198">
        <v>0</v>
      </c>
      <c r="Z76" s="198">
        <v>65.75</v>
      </c>
      <c r="AA76" s="198">
        <v>21.92</v>
      </c>
      <c r="AB76" s="198">
        <v>0</v>
      </c>
      <c r="AC76" s="198">
        <v>7.69</v>
      </c>
      <c r="AD76" s="198">
        <v>0</v>
      </c>
      <c r="AE76" s="198">
        <v>0</v>
      </c>
      <c r="AF76" s="198">
        <v>0</v>
      </c>
      <c r="AG76" s="198">
        <v>26.03</v>
      </c>
      <c r="AH76" s="198">
        <v>0</v>
      </c>
      <c r="AI76" s="198">
        <v>0</v>
      </c>
      <c r="AJ76" s="198">
        <v>0</v>
      </c>
      <c r="AK76" s="198">
        <v>46.81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157.87</v>
      </c>
      <c r="L77" s="198">
        <v>44</v>
      </c>
      <c r="M77" s="198">
        <v>0</v>
      </c>
      <c r="N77" s="198">
        <v>28.7</v>
      </c>
      <c r="O77" s="198">
        <v>48.19</v>
      </c>
      <c r="P77" s="198">
        <v>42.78</v>
      </c>
      <c r="Q77" s="198">
        <v>5.3</v>
      </c>
      <c r="R77" s="198">
        <v>10.3</v>
      </c>
      <c r="S77" s="198">
        <v>6.41</v>
      </c>
      <c r="T77" s="198">
        <v>0</v>
      </c>
      <c r="U77" s="198">
        <v>316.58999999999997</v>
      </c>
      <c r="V77" s="198">
        <v>0</v>
      </c>
      <c r="W77" s="198">
        <v>0</v>
      </c>
      <c r="X77" s="198">
        <v>35.840000000000003</v>
      </c>
      <c r="Y77" s="198">
        <v>0</v>
      </c>
      <c r="Z77" s="198">
        <v>65.75</v>
      </c>
      <c r="AA77" s="198">
        <v>21.92</v>
      </c>
      <c r="AB77" s="198">
        <v>0</v>
      </c>
      <c r="AC77" s="198">
        <v>7.69</v>
      </c>
      <c r="AD77" s="198">
        <v>0</v>
      </c>
      <c r="AE77" s="198">
        <v>0</v>
      </c>
      <c r="AF77" s="198">
        <v>0</v>
      </c>
      <c r="AG77" s="198">
        <v>25.07</v>
      </c>
      <c r="AH77" s="198">
        <v>0</v>
      </c>
      <c r="AI77" s="198">
        <v>0</v>
      </c>
      <c r="AJ77" s="198">
        <v>0</v>
      </c>
      <c r="AK77" s="198">
        <v>46.81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157.87</v>
      </c>
      <c r="L78" s="198">
        <v>44</v>
      </c>
      <c r="M78" s="198">
        <v>0</v>
      </c>
      <c r="N78" s="198">
        <v>28.7</v>
      </c>
      <c r="O78" s="198">
        <v>48.19</v>
      </c>
      <c r="P78" s="198">
        <v>42.78</v>
      </c>
      <c r="Q78" s="198">
        <v>5.3</v>
      </c>
      <c r="R78" s="198">
        <v>10.3</v>
      </c>
      <c r="S78" s="198">
        <v>6.41</v>
      </c>
      <c r="T78" s="198">
        <v>0</v>
      </c>
      <c r="U78" s="198">
        <v>316.58999999999997</v>
      </c>
      <c r="V78" s="198">
        <v>0</v>
      </c>
      <c r="W78" s="198">
        <v>0</v>
      </c>
      <c r="X78" s="198">
        <v>35.840000000000003</v>
      </c>
      <c r="Y78" s="198">
        <v>0</v>
      </c>
      <c r="Z78" s="198">
        <v>65.75</v>
      </c>
      <c r="AA78" s="198">
        <v>21.92</v>
      </c>
      <c r="AB78" s="198">
        <v>0</v>
      </c>
      <c r="AC78" s="198">
        <v>7.69</v>
      </c>
      <c r="AD78" s="198">
        <v>0</v>
      </c>
      <c r="AE78" s="198">
        <v>0</v>
      </c>
      <c r="AF78" s="198">
        <v>0</v>
      </c>
      <c r="AG78" s="198">
        <v>25.07</v>
      </c>
      <c r="AH78" s="198">
        <v>0</v>
      </c>
      <c r="AI78" s="198">
        <v>0</v>
      </c>
      <c r="AJ78" s="198">
        <v>0</v>
      </c>
      <c r="AK78" s="198">
        <v>46.81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157.87</v>
      </c>
      <c r="L79" s="198">
        <v>44</v>
      </c>
      <c r="M79" s="198">
        <v>0</v>
      </c>
      <c r="N79" s="198">
        <v>28.7</v>
      </c>
      <c r="O79" s="198">
        <v>48.19</v>
      </c>
      <c r="P79" s="198">
        <v>42.78</v>
      </c>
      <c r="Q79" s="198">
        <v>5.3</v>
      </c>
      <c r="R79" s="198">
        <v>10.3</v>
      </c>
      <c r="S79" s="198">
        <v>6.41</v>
      </c>
      <c r="T79" s="198">
        <v>0</v>
      </c>
      <c r="U79" s="198">
        <v>316.58999999999997</v>
      </c>
      <c r="V79" s="198">
        <v>0</v>
      </c>
      <c r="W79" s="198">
        <v>0</v>
      </c>
      <c r="X79" s="198">
        <v>35.840000000000003</v>
      </c>
      <c r="Y79" s="198">
        <v>0</v>
      </c>
      <c r="Z79" s="198">
        <v>65.75</v>
      </c>
      <c r="AA79" s="198">
        <v>21.92</v>
      </c>
      <c r="AB79" s="198">
        <v>0</v>
      </c>
      <c r="AC79" s="198">
        <v>7.69</v>
      </c>
      <c r="AD79" s="198">
        <v>0</v>
      </c>
      <c r="AE79" s="198">
        <v>0</v>
      </c>
      <c r="AF79" s="198">
        <v>0</v>
      </c>
      <c r="AG79" s="198">
        <v>25.71</v>
      </c>
      <c r="AH79" s="198">
        <v>0</v>
      </c>
      <c r="AI79" s="198">
        <v>0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157.87</v>
      </c>
      <c r="L80" s="198">
        <v>44</v>
      </c>
      <c r="M80" s="198">
        <v>0</v>
      </c>
      <c r="N80" s="198">
        <v>28.7</v>
      </c>
      <c r="O80" s="198">
        <v>48.19</v>
      </c>
      <c r="P80" s="198">
        <v>42.78</v>
      </c>
      <c r="Q80" s="198">
        <v>5.3</v>
      </c>
      <c r="R80" s="198">
        <v>10.3</v>
      </c>
      <c r="S80" s="198">
        <v>6.41</v>
      </c>
      <c r="T80" s="198">
        <v>0</v>
      </c>
      <c r="U80" s="198">
        <v>316.58999999999997</v>
      </c>
      <c r="V80" s="198">
        <v>0</v>
      </c>
      <c r="W80" s="198">
        <v>0</v>
      </c>
      <c r="X80" s="198">
        <v>35.840000000000003</v>
      </c>
      <c r="Y80" s="198">
        <v>0</v>
      </c>
      <c r="Z80" s="198">
        <v>65.75</v>
      </c>
      <c r="AA80" s="198">
        <v>21.92</v>
      </c>
      <c r="AB80" s="198">
        <v>0</v>
      </c>
      <c r="AC80" s="198">
        <v>7.69</v>
      </c>
      <c r="AD80" s="198">
        <v>0</v>
      </c>
      <c r="AE80" s="198">
        <v>0</v>
      </c>
      <c r="AF80" s="198">
        <v>0</v>
      </c>
      <c r="AG80" s="198">
        <v>25.71</v>
      </c>
      <c r="AH80" s="198">
        <v>0</v>
      </c>
      <c r="AI80" s="198">
        <v>0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157.87</v>
      </c>
      <c r="L81" s="198">
        <v>44</v>
      </c>
      <c r="M81" s="198">
        <v>0</v>
      </c>
      <c r="N81" s="198">
        <v>28.7</v>
      </c>
      <c r="O81" s="198">
        <v>48.19</v>
      </c>
      <c r="P81" s="198">
        <v>42.78</v>
      </c>
      <c r="Q81" s="198">
        <v>5.3</v>
      </c>
      <c r="R81" s="198">
        <v>10.3</v>
      </c>
      <c r="S81" s="198">
        <v>6.41</v>
      </c>
      <c r="T81" s="198">
        <v>0</v>
      </c>
      <c r="U81" s="198">
        <v>316.58999999999997</v>
      </c>
      <c r="V81" s="198">
        <v>0</v>
      </c>
      <c r="W81" s="198">
        <v>0</v>
      </c>
      <c r="X81" s="198">
        <v>35.840000000000003</v>
      </c>
      <c r="Y81" s="198">
        <v>0</v>
      </c>
      <c r="Z81" s="198">
        <v>65.75</v>
      </c>
      <c r="AA81" s="198">
        <v>21.92</v>
      </c>
      <c r="AB81" s="198">
        <v>0</v>
      </c>
      <c r="AC81" s="198">
        <v>7.69</v>
      </c>
      <c r="AD81" s="198">
        <v>0</v>
      </c>
      <c r="AE81" s="198">
        <v>0</v>
      </c>
      <c r="AF81" s="198">
        <v>0</v>
      </c>
      <c r="AG81" s="198">
        <v>25.39</v>
      </c>
      <c r="AH81" s="198">
        <v>0</v>
      </c>
      <c r="AI81" s="198">
        <v>0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157.87</v>
      </c>
      <c r="L82" s="198">
        <v>44</v>
      </c>
      <c r="M82" s="198">
        <v>0</v>
      </c>
      <c r="N82" s="198">
        <v>28.7</v>
      </c>
      <c r="O82" s="198">
        <v>48.19</v>
      </c>
      <c r="P82" s="198">
        <v>42.78</v>
      </c>
      <c r="Q82" s="198">
        <v>5.3</v>
      </c>
      <c r="R82" s="198">
        <v>10.3</v>
      </c>
      <c r="S82" s="198">
        <v>6.41</v>
      </c>
      <c r="T82" s="198">
        <v>0</v>
      </c>
      <c r="U82" s="198">
        <v>316.58999999999997</v>
      </c>
      <c r="V82" s="198">
        <v>0</v>
      </c>
      <c r="W82" s="198">
        <v>0</v>
      </c>
      <c r="X82" s="198">
        <v>35.840000000000003</v>
      </c>
      <c r="Y82" s="198">
        <v>0</v>
      </c>
      <c r="Z82" s="198">
        <v>65.75</v>
      </c>
      <c r="AA82" s="198">
        <v>21.92</v>
      </c>
      <c r="AB82" s="198">
        <v>0</v>
      </c>
      <c r="AC82" s="198">
        <v>7.69</v>
      </c>
      <c r="AD82" s="198">
        <v>0</v>
      </c>
      <c r="AE82" s="198">
        <v>0</v>
      </c>
      <c r="AF82" s="198">
        <v>0</v>
      </c>
      <c r="AG82" s="198">
        <v>26.35</v>
      </c>
      <c r="AH82" s="198">
        <v>0</v>
      </c>
      <c r="AI82" s="198">
        <v>0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157.87</v>
      </c>
      <c r="L83" s="198">
        <v>8.24</v>
      </c>
      <c r="M83" s="198">
        <v>0</v>
      </c>
      <c r="N83" s="198">
        <v>28.7</v>
      </c>
      <c r="O83" s="198">
        <v>48.19</v>
      </c>
      <c r="P83" s="198">
        <v>42.78</v>
      </c>
      <c r="Q83" s="198">
        <v>5.3</v>
      </c>
      <c r="R83" s="198">
        <v>10.3</v>
      </c>
      <c r="S83" s="198">
        <v>6.41</v>
      </c>
      <c r="T83" s="198">
        <v>0</v>
      </c>
      <c r="U83" s="198">
        <v>316.58999999999997</v>
      </c>
      <c r="V83" s="198">
        <v>0</v>
      </c>
      <c r="W83" s="198">
        <v>0</v>
      </c>
      <c r="X83" s="198">
        <v>35.840000000000003</v>
      </c>
      <c r="Y83" s="198">
        <v>0</v>
      </c>
      <c r="Z83" s="198">
        <v>65.75</v>
      </c>
      <c r="AA83" s="198">
        <v>21.92</v>
      </c>
      <c r="AB83" s="198">
        <v>0</v>
      </c>
      <c r="AC83" s="198">
        <v>7.69</v>
      </c>
      <c r="AD83" s="198">
        <v>0</v>
      </c>
      <c r="AE83" s="198">
        <v>0</v>
      </c>
      <c r="AF83" s="198">
        <v>0</v>
      </c>
      <c r="AG83" s="198">
        <v>26.35</v>
      </c>
      <c r="AH83" s="198">
        <v>0</v>
      </c>
      <c r="AI83" s="198">
        <v>0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157.87</v>
      </c>
      <c r="L84" s="198">
        <v>8.24</v>
      </c>
      <c r="M84" s="198">
        <v>0</v>
      </c>
      <c r="N84" s="198">
        <v>28.7</v>
      </c>
      <c r="O84" s="198">
        <v>48.19</v>
      </c>
      <c r="P84" s="198">
        <v>42.78</v>
      </c>
      <c r="Q84" s="198">
        <v>5.3</v>
      </c>
      <c r="R84" s="198">
        <v>10.3</v>
      </c>
      <c r="S84" s="198">
        <v>6.41</v>
      </c>
      <c r="T84" s="198">
        <v>0</v>
      </c>
      <c r="U84" s="198">
        <v>316.58999999999997</v>
      </c>
      <c r="V84" s="198">
        <v>0</v>
      </c>
      <c r="W84" s="198">
        <v>0</v>
      </c>
      <c r="X84" s="198">
        <v>35.840000000000003</v>
      </c>
      <c r="Y84" s="198">
        <v>0</v>
      </c>
      <c r="Z84" s="198">
        <v>65.75</v>
      </c>
      <c r="AA84" s="198">
        <v>21.92</v>
      </c>
      <c r="AB84" s="198">
        <v>0</v>
      </c>
      <c r="AC84" s="198">
        <v>7.69</v>
      </c>
      <c r="AD84" s="198">
        <v>0</v>
      </c>
      <c r="AE84" s="198">
        <v>0</v>
      </c>
      <c r="AF84" s="198">
        <v>0</v>
      </c>
      <c r="AG84" s="198">
        <v>26.35</v>
      </c>
      <c r="AH84" s="198">
        <v>0</v>
      </c>
      <c r="AI84" s="198">
        <v>0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157.87</v>
      </c>
      <c r="L85" s="198">
        <v>8.24</v>
      </c>
      <c r="M85" s="198">
        <v>0</v>
      </c>
      <c r="N85" s="198">
        <v>28.7</v>
      </c>
      <c r="O85" s="198">
        <v>48.19</v>
      </c>
      <c r="P85" s="198">
        <v>42.78</v>
      </c>
      <c r="Q85" s="198">
        <v>1.75</v>
      </c>
      <c r="R85" s="198">
        <v>3.5</v>
      </c>
      <c r="S85" s="198">
        <v>2.63</v>
      </c>
      <c r="T85" s="198">
        <v>0</v>
      </c>
      <c r="U85" s="198">
        <v>316.58999999999997</v>
      </c>
      <c r="V85" s="198">
        <v>0</v>
      </c>
      <c r="W85" s="198">
        <v>0</v>
      </c>
      <c r="X85" s="198">
        <v>35.840000000000003</v>
      </c>
      <c r="Y85" s="198">
        <v>0</v>
      </c>
      <c r="Z85" s="198">
        <v>65.75</v>
      </c>
      <c r="AA85" s="198">
        <v>21.92</v>
      </c>
      <c r="AB85" s="198">
        <v>0</v>
      </c>
      <c r="AC85" s="198">
        <v>7.69</v>
      </c>
      <c r="AD85" s="198">
        <v>0</v>
      </c>
      <c r="AE85" s="198">
        <v>0</v>
      </c>
      <c r="AF85" s="198">
        <v>0</v>
      </c>
      <c r="AG85" s="198">
        <v>26.35</v>
      </c>
      <c r="AH85" s="198">
        <v>0</v>
      </c>
      <c r="AI85" s="198">
        <v>0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157.87</v>
      </c>
      <c r="L86" s="198">
        <v>8.24</v>
      </c>
      <c r="M86" s="198">
        <v>0</v>
      </c>
      <c r="N86" s="198">
        <v>28.7</v>
      </c>
      <c r="O86" s="198">
        <v>48.19</v>
      </c>
      <c r="P86" s="198">
        <v>42.78</v>
      </c>
      <c r="Q86" s="198">
        <v>1.75</v>
      </c>
      <c r="R86" s="198">
        <v>3.5</v>
      </c>
      <c r="S86" s="198">
        <v>2.63</v>
      </c>
      <c r="T86" s="198">
        <v>0</v>
      </c>
      <c r="U86" s="198">
        <v>316.58999999999997</v>
      </c>
      <c r="V86" s="198">
        <v>0</v>
      </c>
      <c r="W86" s="198">
        <v>0</v>
      </c>
      <c r="X86" s="198">
        <v>35.840000000000003</v>
      </c>
      <c r="Y86" s="198">
        <v>0</v>
      </c>
      <c r="Z86" s="198">
        <v>65.75</v>
      </c>
      <c r="AA86" s="198">
        <v>21.92</v>
      </c>
      <c r="AB86" s="198">
        <v>0</v>
      </c>
      <c r="AC86" s="198">
        <v>7.69</v>
      </c>
      <c r="AD86" s="198">
        <v>0</v>
      </c>
      <c r="AE86" s="198">
        <v>0</v>
      </c>
      <c r="AF86" s="198">
        <v>0</v>
      </c>
      <c r="AG86" s="198">
        <v>25.71</v>
      </c>
      <c r="AH86" s="198">
        <v>0</v>
      </c>
      <c r="AI86" s="198">
        <v>0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157.87</v>
      </c>
      <c r="L87" s="198">
        <v>8.24</v>
      </c>
      <c r="M87" s="198">
        <v>0</v>
      </c>
      <c r="N87" s="198">
        <v>28.7</v>
      </c>
      <c r="O87" s="198">
        <v>48.19</v>
      </c>
      <c r="P87" s="198">
        <v>42.78</v>
      </c>
      <c r="Q87" s="198">
        <v>1.75</v>
      </c>
      <c r="R87" s="198">
        <v>3.5</v>
      </c>
      <c r="S87" s="198">
        <v>2.63</v>
      </c>
      <c r="T87" s="198">
        <v>0</v>
      </c>
      <c r="U87" s="198">
        <v>316.58999999999997</v>
      </c>
      <c r="V87" s="198">
        <v>0</v>
      </c>
      <c r="W87" s="198">
        <v>0</v>
      </c>
      <c r="X87" s="198">
        <v>35.840000000000003</v>
      </c>
      <c r="Y87" s="198">
        <v>0</v>
      </c>
      <c r="Z87" s="198">
        <v>65.75</v>
      </c>
      <c r="AA87" s="198">
        <v>21.92</v>
      </c>
      <c r="AB87" s="198">
        <v>0</v>
      </c>
      <c r="AC87" s="198">
        <v>7.69</v>
      </c>
      <c r="AD87" s="198">
        <v>0</v>
      </c>
      <c r="AE87" s="198">
        <v>0</v>
      </c>
      <c r="AF87" s="198">
        <v>0</v>
      </c>
      <c r="AG87" s="198">
        <v>25.23</v>
      </c>
      <c r="AH87" s="198">
        <v>0</v>
      </c>
      <c r="AI87" s="198">
        <v>0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118.96</v>
      </c>
      <c r="L88" s="198">
        <v>8.24</v>
      </c>
      <c r="M88" s="198">
        <v>0</v>
      </c>
      <c r="N88" s="198">
        <v>28.7</v>
      </c>
      <c r="O88" s="198">
        <v>48.19</v>
      </c>
      <c r="P88" s="198">
        <v>42.78</v>
      </c>
      <c r="Q88" s="198">
        <v>1.75</v>
      </c>
      <c r="R88" s="198">
        <v>3.5</v>
      </c>
      <c r="S88" s="198">
        <v>2.63</v>
      </c>
      <c r="T88" s="198">
        <v>0</v>
      </c>
      <c r="U88" s="198">
        <v>316.58999999999997</v>
      </c>
      <c r="V88" s="198">
        <v>0</v>
      </c>
      <c r="W88" s="198">
        <v>0</v>
      </c>
      <c r="X88" s="198">
        <v>35.840000000000003</v>
      </c>
      <c r="Y88" s="198">
        <v>0</v>
      </c>
      <c r="Z88" s="198">
        <v>65.75</v>
      </c>
      <c r="AA88" s="198">
        <v>21.92</v>
      </c>
      <c r="AB88" s="198">
        <v>0</v>
      </c>
      <c r="AC88" s="198">
        <v>7.69</v>
      </c>
      <c r="AD88" s="198">
        <v>0</v>
      </c>
      <c r="AE88" s="198">
        <v>0</v>
      </c>
      <c r="AF88" s="198">
        <v>0</v>
      </c>
      <c r="AG88" s="198">
        <v>25.71</v>
      </c>
      <c r="AH88" s="198">
        <v>0</v>
      </c>
      <c r="AI88" s="198">
        <v>0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72.84</v>
      </c>
      <c r="L89" s="198">
        <v>8.24</v>
      </c>
      <c r="M89" s="198">
        <v>0</v>
      </c>
      <c r="N89" s="198">
        <v>28.7</v>
      </c>
      <c r="O89" s="198">
        <v>48.19</v>
      </c>
      <c r="P89" s="198">
        <v>42.78</v>
      </c>
      <c r="Q89" s="198">
        <v>1.75</v>
      </c>
      <c r="R89" s="198">
        <v>3.5</v>
      </c>
      <c r="S89" s="198">
        <v>2.63</v>
      </c>
      <c r="T89" s="198">
        <v>0</v>
      </c>
      <c r="U89" s="198">
        <v>316.58999999999997</v>
      </c>
      <c r="V89" s="198">
        <v>0</v>
      </c>
      <c r="W89" s="198">
        <v>0</v>
      </c>
      <c r="X89" s="198">
        <v>35.840000000000003</v>
      </c>
      <c r="Y89" s="198">
        <v>0</v>
      </c>
      <c r="Z89" s="198">
        <v>65.75</v>
      </c>
      <c r="AA89" s="198">
        <v>21.92</v>
      </c>
      <c r="AB89" s="198">
        <v>0</v>
      </c>
      <c r="AC89" s="198">
        <v>7.69</v>
      </c>
      <c r="AD89" s="198">
        <v>0</v>
      </c>
      <c r="AE89" s="198">
        <v>0</v>
      </c>
      <c r="AF89" s="198">
        <v>0</v>
      </c>
      <c r="AG89" s="198">
        <v>25.71</v>
      </c>
      <c r="AH89" s="198">
        <v>0</v>
      </c>
      <c r="AI89" s="198">
        <v>0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72.84</v>
      </c>
      <c r="L90" s="198">
        <v>8.24</v>
      </c>
      <c r="M90" s="198">
        <v>0</v>
      </c>
      <c r="N90" s="198">
        <v>28.7</v>
      </c>
      <c r="O90" s="198">
        <v>48.19</v>
      </c>
      <c r="P90" s="198">
        <v>42.78</v>
      </c>
      <c r="Q90" s="198">
        <v>1.75</v>
      </c>
      <c r="R90" s="198">
        <v>3.5</v>
      </c>
      <c r="S90" s="198">
        <v>2.62</v>
      </c>
      <c r="T90" s="198">
        <v>0</v>
      </c>
      <c r="U90" s="198">
        <v>316.58999999999997</v>
      </c>
      <c r="V90" s="198">
        <v>0</v>
      </c>
      <c r="W90" s="198">
        <v>0</v>
      </c>
      <c r="X90" s="198">
        <v>35.840000000000003</v>
      </c>
      <c r="Y90" s="198">
        <v>0</v>
      </c>
      <c r="Z90" s="198">
        <v>65.75</v>
      </c>
      <c r="AA90" s="198">
        <v>21.92</v>
      </c>
      <c r="AB90" s="198">
        <v>0</v>
      </c>
      <c r="AC90" s="198">
        <v>7.69</v>
      </c>
      <c r="AD90" s="198">
        <v>0</v>
      </c>
      <c r="AE90" s="198">
        <v>0</v>
      </c>
      <c r="AF90" s="198">
        <v>0</v>
      </c>
      <c r="AG90" s="198">
        <v>25.71</v>
      </c>
      <c r="AH90" s="198">
        <v>0</v>
      </c>
      <c r="AI90" s="198">
        <v>0</v>
      </c>
      <c r="AJ90" s="198">
        <v>0</v>
      </c>
      <c r="AK90" s="198">
        <v>46.95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72.84</v>
      </c>
      <c r="L91" s="198">
        <v>8.24</v>
      </c>
      <c r="M91" s="198">
        <v>0</v>
      </c>
      <c r="N91" s="198">
        <v>28.7</v>
      </c>
      <c r="O91" s="198">
        <v>48.19</v>
      </c>
      <c r="P91" s="198">
        <v>42.78</v>
      </c>
      <c r="Q91" s="198">
        <v>1.75</v>
      </c>
      <c r="R91" s="198">
        <v>3.52</v>
      </c>
      <c r="S91" s="198">
        <v>2.64</v>
      </c>
      <c r="T91" s="198">
        <v>0</v>
      </c>
      <c r="U91" s="198">
        <v>316.58999999999997</v>
      </c>
      <c r="V91" s="198">
        <v>0</v>
      </c>
      <c r="W91" s="198">
        <v>0</v>
      </c>
      <c r="X91" s="198">
        <v>35.840000000000003</v>
      </c>
      <c r="Y91" s="198">
        <v>0</v>
      </c>
      <c r="Z91" s="198">
        <v>65.75</v>
      </c>
      <c r="AA91" s="198">
        <v>21.92</v>
      </c>
      <c r="AB91" s="198">
        <v>0</v>
      </c>
      <c r="AC91" s="198">
        <v>7.69</v>
      </c>
      <c r="AD91" s="198">
        <v>0</v>
      </c>
      <c r="AE91" s="198">
        <v>0</v>
      </c>
      <c r="AF91" s="198">
        <v>0</v>
      </c>
      <c r="AG91" s="198">
        <v>25.71</v>
      </c>
      <c r="AH91" s="198">
        <v>0</v>
      </c>
      <c r="AI91" s="198">
        <v>0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72.84</v>
      </c>
      <c r="L92" s="198">
        <v>8.24</v>
      </c>
      <c r="M92" s="198">
        <v>0</v>
      </c>
      <c r="N92" s="198">
        <v>28.7</v>
      </c>
      <c r="O92" s="198">
        <v>48.19</v>
      </c>
      <c r="P92" s="198">
        <v>42.78</v>
      </c>
      <c r="Q92" s="198">
        <v>1.75</v>
      </c>
      <c r="R92" s="198">
        <v>3.52</v>
      </c>
      <c r="S92" s="198">
        <v>2.64</v>
      </c>
      <c r="T92" s="198">
        <v>0</v>
      </c>
      <c r="U92" s="198">
        <v>316.58999999999997</v>
      </c>
      <c r="V92" s="198">
        <v>0</v>
      </c>
      <c r="W92" s="198">
        <v>0</v>
      </c>
      <c r="X92" s="198">
        <v>35.840000000000003</v>
      </c>
      <c r="Y92" s="198">
        <v>0</v>
      </c>
      <c r="Z92" s="198">
        <v>65.75</v>
      </c>
      <c r="AA92" s="198">
        <v>9.16</v>
      </c>
      <c r="AB92" s="198">
        <v>0</v>
      </c>
      <c r="AC92" s="198">
        <v>7.69</v>
      </c>
      <c r="AD92" s="198">
        <v>0</v>
      </c>
      <c r="AE92" s="198">
        <v>0</v>
      </c>
      <c r="AF92" s="198">
        <v>0</v>
      </c>
      <c r="AG92" s="198">
        <v>25.71</v>
      </c>
      <c r="AH92" s="198">
        <v>0</v>
      </c>
      <c r="AI92" s="198">
        <v>0</v>
      </c>
      <c r="AJ92" s="198">
        <v>0</v>
      </c>
      <c r="AK92" s="198">
        <v>47.7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72.84</v>
      </c>
      <c r="L93" s="198">
        <v>8.24</v>
      </c>
      <c r="M93" s="198">
        <v>0</v>
      </c>
      <c r="N93" s="198">
        <v>28.7</v>
      </c>
      <c r="O93" s="198">
        <v>48.19</v>
      </c>
      <c r="P93" s="198">
        <v>42.78</v>
      </c>
      <c r="Q93" s="198">
        <v>1.75</v>
      </c>
      <c r="R93" s="198">
        <v>3.62</v>
      </c>
      <c r="S93" s="198">
        <v>2.64</v>
      </c>
      <c r="T93" s="198">
        <v>0</v>
      </c>
      <c r="U93" s="198">
        <v>316.58999999999997</v>
      </c>
      <c r="V93" s="198">
        <v>0</v>
      </c>
      <c r="W93" s="198">
        <v>0</v>
      </c>
      <c r="X93" s="198">
        <v>35.840000000000003</v>
      </c>
      <c r="Y93" s="198">
        <v>0</v>
      </c>
      <c r="Z93" s="198">
        <v>65.75</v>
      </c>
      <c r="AA93" s="198">
        <v>9.16</v>
      </c>
      <c r="AB93" s="198">
        <v>0</v>
      </c>
      <c r="AC93" s="198">
        <v>6.4</v>
      </c>
      <c r="AD93" s="198">
        <v>0</v>
      </c>
      <c r="AE93" s="198">
        <v>0</v>
      </c>
      <c r="AF93" s="198">
        <v>0</v>
      </c>
      <c r="AG93" s="198">
        <v>25.23</v>
      </c>
      <c r="AH93" s="198">
        <v>0</v>
      </c>
      <c r="AI93" s="198">
        <v>0</v>
      </c>
      <c r="AJ93" s="198">
        <v>0</v>
      </c>
      <c r="AK93" s="198">
        <v>47.85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72.84</v>
      </c>
      <c r="L94" s="198">
        <v>8.24</v>
      </c>
      <c r="M94" s="198">
        <v>0</v>
      </c>
      <c r="N94" s="198">
        <v>28.7</v>
      </c>
      <c r="O94" s="198">
        <v>48.19</v>
      </c>
      <c r="P94" s="198">
        <v>42.78</v>
      </c>
      <c r="Q94" s="198">
        <v>1.75</v>
      </c>
      <c r="R94" s="198">
        <v>3.62</v>
      </c>
      <c r="S94" s="198">
        <v>2.64</v>
      </c>
      <c r="T94" s="198">
        <v>0</v>
      </c>
      <c r="U94" s="198">
        <v>316.58999999999997</v>
      </c>
      <c r="V94" s="198">
        <v>0</v>
      </c>
      <c r="W94" s="198">
        <v>0</v>
      </c>
      <c r="X94" s="198">
        <v>35.840000000000003</v>
      </c>
      <c r="Y94" s="198">
        <v>0</v>
      </c>
      <c r="Z94" s="198">
        <v>65.75</v>
      </c>
      <c r="AA94" s="198">
        <v>9.16</v>
      </c>
      <c r="AB94" s="198">
        <v>0</v>
      </c>
      <c r="AC94" s="198">
        <v>6.4</v>
      </c>
      <c r="AD94" s="198">
        <v>0</v>
      </c>
      <c r="AE94" s="198">
        <v>0</v>
      </c>
      <c r="AF94" s="198">
        <v>0</v>
      </c>
      <c r="AG94" s="198">
        <v>25.71</v>
      </c>
      <c r="AH94" s="198">
        <v>0</v>
      </c>
      <c r="AI94" s="198">
        <v>0</v>
      </c>
      <c r="AJ94" s="198">
        <v>0</v>
      </c>
      <c r="AK94" s="198">
        <v>48.49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72.83</v>
      </c>
      <c r="L95" s="198">
        <v>8.24</v>
      </c>
      <c r="M95" s="198">
        <v>0</v>
      </c>
      <c r="N95" s="198">
        <v>28.7</v>
      </c>
      <c r="O95" s="198">
        <v>48.19</v>
      </c>
      <c r="P95" s="198">
        <v>42.78</v>
      </c>
      <c r="Q95" s="198">
        <v>1.75</v>
      </c>
      <c r="R95" s="198">
        <v>3.63</v>
      </c>
      <c r="S95" s="198">
        <v>2.65</v>
      </c>
      <c r="T95" s="198">
        <v>0</v>
      </c>
      <c r="U95" s="198">
        <v>316.58999999999997</v>
      </c>
      <c r="V95" s="198">
        <v>0</v>
      </c>
      <c r="W95" s="198">
        <v>0</v>
      </c>
      <c r="X95" s="198">
        <v>35.840000000000003</v>
      </c>
      <c r="Y95" s="198">
        <v>0</v>
      </c>
      <c r="Z95" s="198">
        <v>65.75</v>
      </c>
      <c r="AA95" s="198">
        <v>9.16</v>
      </c>
      <c r="AB95" s="198">
        <v>0</v>
      </c>
      <c r="AC95" s="198">
        <v>6.4</v>
      </c>
      <c r="AD95" s="198">
        <v>0</v>
      </c>
      <c r="AE95" s="198">
        <v>0</v>
      </c>
      <c r="AF95" s="198">
        <v>0</v>
      </c>
      <c r="AG95" s="198">
        <v>25.71</v>
      </c>
      <c r="AH95" s="198">
        <v>0</v>
      </c>
      <c r="AI95" s="198">
        <v>0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72.84</v>
      </c>
      <c r="L96" s="198">
        <v>8.24</v>
      </c>
      <c r="M96" s="198">
        <v>0</v>
      </c>
      <c r="N96" s="198">
        <v>28.7</v>
      </c>
      <c r="O96" s="198">
        <v>48.19</v>
      </c>
      <c r="P96" s="198">
        <v>42.78</v>
      </c>
      <c r="Q96" s="198">
        <v>1.75</v>
      </c>
      <c r="R96" s="198">
        <v>3.63</v>
      </c>
      <c r="S96" s="198">
        <v>2.65</v>
      </c>
      <c r="T96" s="198">
        <v>0</v>
      </c>
      <c r="U96" s="198">
        <v>316.58999999999997</v>
      </c>
      <c r="V96" s="198">
        <v>0</v>
      </c>
      <c r="W96" s="198">
        <v>0</v>
      </c>
      <c r="X96" s="198">
        <v>35.840000000000003</v>
      </c>
      <c r="Y96" s="198">
        <v>0</v>
      </c>
      <c r="Z96" s="198">
        <v>65.75</v>
      </c>
      <c r="AA96" s="198">
        <v>9.16</v>
      </c>
      <c r="AB96" s="198">
        <v>0</v>
      </c>
      <c r="AC96" s="198">
        <v>6.4</v>
      </c>
      <c r="AD96" s="198">
        <v>0</v>
      </c>
      <c r="AE96" s="198">
        <v>0</v>
      </c>
      <c r="AF96" s="198">
        <v>0</v>
      </c>
      <c r="AG96" s="198">
        <v>25.71</v>
      </c>
      <c r="AH96" s="198">
        <v>0</v>
      </c>
      <c r="AI96" s="198">
        <v>0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82.32</v>
      </c>
      <c r="L97" s="198">
        <v>8.24</v>
      </c>
      <c r="M97" s="198">
        <v>0</v>
      </c>
      <c r="N97" s="198">
        <v>28.7</v>
      </c>
      <c r="O97" s="198">
        <v>48.19</v>
      </c>
      <c r="P97" s="198">
        <v>42.78</v>
      </c>
      <c r="Q97" s="198">
        <v>1.75</v>
      </c>
      <c r="R97" s="198">
        <v>5.15</v>
      </c>
      <c r="S97" s="198">
        <v>2.74</v>
      </c>
      <c r="T97" s="198">
        <v>0</v>
      </c>
      <c r="U97" s="198">
        <v>316.58999999999997</v>
      </c>
      <c r="V97" s="198">
        <v>0</v>
      </c>
      <c r="W97" s="198">
        <v>0</v>
      </c>
      <c r="X97" s="198">
        <v>35.840000000000003</v>
      </c>
      <c r="Y97" s="198">
        <v>0</v>
      </c>
      <c r="Z97" s="198">
        <v>65.75</v>
      </c>
      <c r="AA97" s="198">
        <v>9.16</v>
      </c>
      <c r="AB97" s="198">
        <v>0</v>
      </c>
      <c r="AC97" s="198">
        <v>6.4</v>
      </c>
      <c r="AD97" s="198">
        <v>0</v>
      </c>
      <c r="AE97" s="198">
        <v>0</v>
      </c>
      <c r="AF97" s="198">
        <v>0</v>
      </c>
      <c r="AG97" s="198">
        <v>25.71</v>
      </c>
      <c r="AH97" s="198">
        <v>0</v>
      </c>
      <c r="AI97" s="198">
        <v>0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79.959999999999994</v>
      </c>
      <c r="L98" s="198">
        <v>8.24</v>
      </c>
      <c r="M98" s="198">
        <v>0</v>
      </c>
      <c r="N98" s="198">
        <v>28.7</v>
      </c>
      <c r="O98" s="198">
        <v>48.19</v>
      </c>
      <c r="P98" s="198">
        <v>42.78</v>
      </c>
      <c r="Q98" s="198">
        <v>1.75</v>
      </c>
      <c r="R98" s="198">
        <v>5.15</v>
      </c>
      <c r="S98" s="198">
        <v>3.1</v>
      </c>
      <c r="T98" s="198">
        <v>0</v>
      </c>
      <c r="U98" s="198">
        <v>316.58999999999997</v>
      </c>
      <c r="V98" s="198">
        <v>0</v>
      </c>
      <c r="W98" s="198">
        <v>0</v>
      </c>
      <c r="X98" s="198">
        <v>35.840000000000003</v>
      </c>
      <c r="Y98" s="198">
        <v>0</v>
      </c>
      <c r="Z98" s="198">
        <v>65.75</v>
      </c>
      <c r="AA98" s="198">
        <v>9.15</v>
      </c>
      <c r="AB98" s="198">
        <v>0</v>
      </c>
      <c r="AC98" s="198">
        <v>6.4</v>
      </c>
      <c r="AD98" s="198">
        <v>0</v>
      </c>
      <c r="AE98" s="198">
        <v>0</v>
      </c>
      <c r="AF98" s="198">
        <v>0</v>
      </c>
      <c r="AG98" s="198">
        <v>25.71</v>
      </c>
      <c r="AH98" s="198">
        <v>0</v>
      </c>
      <c r="AI98" s="198">
        <v>0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2.773477500000002</v>
      </c>
      <c r="L99">
        <f t="shared" si="0"/>
        <v>0.44592249999999933</v>
      </c>
      <c r="M99">
        <f t="shared" si="0"/>
        <v>0</v>
      </c>
      <c r="N99">
        <f t="shared" si="0"/>
        <v>0.68879999999999952</v>
      </c>
      <c r="O99">
        <f t="shared" si="0"/>
        <v>1.1571399999999996</v>
      </c>
      <c r="P99">
        <f t="shared" si="0"/>
        <v>1.0908050000000002</v>
      </c>
      <c r="Q99">
        <f t="shared" si="0"/>
        <v>7.8040000000000054E-2</v>
      </c>
      <c r="R99">
        <f t="shared" si="0"/>
        <v>0.16298749999999995</v>
      </c>
      <c r="S99">
        <f t="shared" si="0"/>
        <v>0.10462250000000005</v>
      </c>
      <c r="T99">
        <f t="shared" si="0"/>
        <v>0</v>
      </c>
      <c r="U99">
        <f t="shared" si="0"/>
        <v>7.5981600000000027</v>
      </c>
      <c r="V99">
        <f t="shared" si="0"/>
        <v>0</v>
      </c>
      <c r="W99">
        <f t="shared" si="0"/>
        <v>0</v>
      </c>
      <c r="X99">
        <f t="shared" si="0"/>
        <v>0.78066000000000069</v>
      </c>
      <c r="Y99">
        <f t="shared" si="0"/>
        <v>0</v>
      </c>
      <c r="Z99">
        <f t="shared" si="0"/>
        <v>1.4093999999999998</v>
      </c>
      <c r="AA99">
        <f t="shared" si="0"/>
        <v>0.37924250000000032</v>
      </c>
      <c r="AB99">
        <f t="shared" si="0"/>
        <v>0</v>
      </c>
      <c r="AC99">
        <f t="shared" si="0"/>
        <v>0.16310500000000017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0.61518749999999989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1.1102825000000007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0.22668499999999997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4.93</v>
      </c>
      <c r="L3" s="198">
        <v>200.89</v>
      </c>
      <c r="M3" s="198">
        <v>27</v>
      </c>
      <c r="N3" s="198">
        <v>34.67</v>
      </c>
      <c r="O3" s="198">
        <v>0</v>
      </c>
      <c r="P3" s="198">
        <v>9.57</v>
      </c>
      <c r="Q3" s="198">
        <v>0</v>
      </c>
      <c r="R3" s="198">
        <v>6.5</v>
      </c>
      <c r="S3" s="198">
        <v>3.97</v>
      </c>
      <c r="T3" s="198">
        <v>0</v>
      </c>
      <c r="U3" s="198">
        <v>24.59</v>
      </c>
      <c r="V3" s="198">
        <v>0</v>
      </c>
      <c r="W3" s="198">
        <v>0</v>
      </c>
      <c r="X3" s="198">
        <v>19.13</v>
      </c>
      <c r="Y3" s="198">
        <v>0</v>
      </c>
      <c r="Z3" s="198">
        <v>42.09</v>
      </c>
      <c r="AA3" s="198">
        <v>7.65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31.23</v>
      </c>
      <c r="AH3" s="198">
        <v>0</v>
      </c>
      <c r="AI3" s="198">
        <v>0</v>
      </c>
      <c r="AJ3" s="198">
        <v>0</v>
      </c>
      <c r="AK3" s="198">
        <v>55.59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4.93</v>
      </c>
      <c r="L4" s="198">
        <v>200.89</v>
      </c>
      <c r="M4" s="198">
        <v>27</v>
      </c>
      <c r="N4" s="198">
        <v>34.67</v>
      </c>
      <c r="O4" s="198">
        <v>0</v>
      </c>
      <c r="P4" s="198">
        <v>9.57</v>
      </c>
      <c r="Q4" s="198">
        <v>0</v>
      </c>
      <c r="R4" s="198">
        <v>6.5</v>
      </c>
      <c r="S4" s="198">
        <v>3.97</v>
      </c>
      <c r="T4" s="198">
        <v>0</v>
      </c>
      <c r="U4" s="198">
        <v>24.59</v>
      </c>
      <c r="V4" s="198">
        <v>0</v>
      </c>
      <c r="W4" s="198">
        <v>0</v>
      </c>
      <c r="X4" s="198">
        <v>19.36</v>
      </c>
      <c r="Y4" s="198">
        <v>0</v>
      </c>
      <c r="Z4" s="198">
        <v>42.09</v>
      </c>
      <c r="AA4" s="198">
        <v>7.65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30.85</v>
      </c>
      <c r="AH4" s="198">
        <v>0</v>
      </c>
      <c r="AI4" s="198">
        <v>0</v>
      </c>
      <c r="AJ4" s="198">
        <v>0</v>
      </c>
      <c r="AK4" s="198">
        <v>55.59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4.93</v>
      </c>
      <c r="L5" s="198">
        <v>200.89</v>
      </c>
      <c r="M5" s="198">
        <v>27</v>
      </c>
      <c r="N5" s="198">
        <v>34.67</v>
      </c>
      <c r="O5" s="198">
        <v>0</v>
      </c>
      <c r="P5" s="198">
        <v>9.57</v>
      </c>
      <c r="Q5" s="198">
        <v>0</v>
      </c>
      <c r="R5" s="198">
        <v>6.5</v>
      </c>
      <c r="S5" s="198">
        <v>3.99</v>
      </c>
      <c r="T5" s="198">
        <v>0</v>
      </c>
      <c r="U5" s="198">
        <v>24.59</v>
      </c>
      <c r="V5" s="198">
        <v>0</v>
      </c>
      <c r="W5" s="198">
        <v>0</v>
      </c>
      <c r="X5" s="198">
        <v>20</v>
      </c>
      <c r="Y5" s="198">
        <v>0</v>
      </c>
      <c r="Z5" s="198">
        <v>42.09</v>
      </c>
      <c r="AA5" s="198">
        <v>7.65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30.85</v>
      </c>
      <c r="AH5" s="198">
        <v>0</v>
      </c>
      <c r="AI5" s="198">
        <v>0</v>
      </c>
      <c r="AJ5" s="198">
        <v>0</v>
      </c>
      <c r="AK5" s="198">
        <v>58.06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4.93</v>
      </c>
      <c r="L6" s="198">
        <v>200.89</v>
      </c>
      <c r="M6" s="198">
        <v>27</v>
      </c>
      <c r="N6" s="198">
        <v>34.67</v>
      </c>
      <c r="O6" s="198">
        <v>0</v>
      </c>
      <c r="P6" s="198">
        <v>9.57</v>
      </c>
      <c r="Q6" s="198">
        <v>0</v>
      </c>
      <c r="R6" s="198">
        <v>6.5</v>
      </c>
      <c r="S6" s="198">
        <v>3.99</v>
      </c>
      <c r="T6" s="198">
        <v>0</v>
      </c>
      <c r="U6" s="198">
        <v>24.59</v>
      </c>
      <c r="V6" s="198">
        <v>0</v>
      </c>
      <c r="W6" s="198">
        <v>0</v>
      </c>
      <c r="X6" s="198">
        <v>20</v>
      </c>
      <c r="Y6" s="198">
        <v>0</v>
      </c>
      <c r="Z6" s="198">
        <v>42.09</v>
      </c>
      <c r="AA6" s="198">
        <v>7.65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30.85</v>
      </c>
      <c r="AH6" s="198">
        <v>0</v>
      </c>
      <c r="AI6" s="198">
        <v>0</v>
      </c>
      <c r="AJ6" s="198">
        <v>0</v>
      </c>
      <c r="AK6" s="198">
        <v>58.06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4.93</v>
      </c>
      <c r="L7" s="198">
        <v>200.89</v>
      </c>
      <c r="M7" s="198">
        <v>27</v>
      </c>
      <c r="N7" s="198">
        <v>34.67</v>
      </c>
      <c r="O7" s="198">
        <v>0</v>
      </c>
      <c r="P7" s="198">
        <v>9.57</v>
      </c>
      <c r="Q7" s="198">
        <v>0</v>
      </c>
      <c r="R7" s="198">
        <v>6.5</v>
      </c>
      <c r="S7" s="198">
        <v>3.99</v>
      </c>
      <c r="T7" s="198">
        <v>0</v>
      </c>
      <c r="U7" s="198">
        <v>24.59</v>
      </c>
      <c r="V7" s="198">
        <v>0</v>
      </c>
      <c r="W7" s="198">
        <v>0</v>
      </c>
      <c r="X7" s="198">
        <v>20</v>
      </c>
      <c r="Y7" s="198">
        <v>0</v>
      </c>
      <c r="Z7" s="198">
        <v>42.09</v>
      </c>
      <c r="AA7" s="198">
        <v>7.65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30.85</v>
      </c>
      <c r="AH7" s="198">
        <v>0</v>
      </c>
      <c r="AI7" s="198">
        <v>0</v>
      </c>
      <c r="AJ7" s="198">
        <v>0</v>
      </c>
      <c r="AK7" s="198">
        <v>58.06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4.93</v>
      </c>
      <c r="L8" s="198">
        <v>200.89</v>
      </c>
      <c r="M8" s="198">
        <v>27</v>
      </c>
      <c r="N8" s="198">
        <v>34.67</v>
      </c>
      <c r="O8" s="198">
        <v>0</v>
      </c>
      <c r="P8" s="198">
        <v>9.57</v>
      </c>
      <c r="Q8" s="198">
        <v>0</v>
      </c>
      <c r="R8" s="198">
        <v>6.5</v>
      </c>
      <c r="S8" s="198">
        <v>3.99</v>
      </c>
      <c r="T8" s="198">
        <v>0</v>
      </c>
      <c r="U8" s="198">
        <v>24.59</v>
      </c>
      <c r="V8" s="198">
        <v>0</v>
      </c>
      <c r="W8" s="198">
        <v>0</v>
      </c>
      <c r="X8" s="198">
        <v>20</v>
      </c>
      <c r="Y8" s="198">
        <v>0</v>
      </c>
      <c r="Z8" s="198">
        <v>42.09</v>
      </c>
      <c r="AA8" s="198">
        <v>7.65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30.85</v>
      </c>
      <c r="AH8" s="198">
        <v>0</v>
      </c>
      <c r="AI8" s="198">
        <v>0</v>
      </c>
      <c r="AJ8" s="198">
        <v>0</v>
      </c>
      <c r="AK8" s="198">
        <v>58.06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4.93</v>
      </c>
      <c r="L9" s="198">
        <v>200.89</v>
      </c>
      <c r="M9" s="198">
        <v>27</v>
      </c>
      <c r="N9" s="198">
        <v>34.67</v>
      </c>
      <c r="O9" s="198">
        <v>0</v>
      </c>
      <c r="P9" s="198">
        <v>9.57</v>
      </c>
      <c r="Q9" s="198">
        <v>0</v>
      </c>
      <c r="R9" s="198">
        <v>6.5</v>
      </c>
      <c r="S9" s="198">
        <v>3.99</v>
      </c>
      <c r="T9" s="198">
        <v>0</v>
      </c>
      <c r="U9" s="198">
        <v>24.59</v>
      </c>
      <c r="V9" s="198">
        <v>0</v>
      </c>
      <c r="W9" s="198">
        <v>0</v>
      </c>
      <c r="X9" s="198">
        <v>20.39</v>
      </c>
      <c r="Y9" s="198">
        <v>0</v>
      </c>
      <c r="Z9" s="198">
        <v>42.09</v>
      </c>
      <c r="AA9" s="198">
        <v>7.65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31.23</v>
      </c>
      <c r="AH9" s="198">
        <v>0</v>
      </c>
      <c r="AI9" s="198">
        <v>0</v>
      </c>
      <c r="AJ9" s="198">
        <v>0</v>
      </c>
      <c r="AK9" s="198">
        <v>58.06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4.93</v>
      </c>
      <c r="L10" s="198">
        <v>200.89</v>
      </c>
      <c r="M10" s="198">
        <v>27</v>
      </c>
      <c r="N10" s="198">
        <v>34.67</v>
      </c>
      <c r="O10" s="198">
        <v>0</v>
      </c>
      <c r="P10" s="198">
        <v>9.57</v>
      </c>
      <c r="Q10" s="198">
        <v>0</v>
      </c>
      <c r="R10" s="198">
        <v>6.5</v>
      </c>
      <c r="S10" s="198">
        <v>3.99</v>
      </c>
      <c r="T10" s="198">
        <v>0</v>
      </c>
      <c r="U10" s="198">
        <v>24.59</v>
      </c>
      <c r="V10" s="198">
        <v>0</v>
      </c>
      <c r="W10" s="198">
        <v>0</v>
      </c>
      <c r="X10" s="198">
        <v>20.39</v>
      </c>
      <c r="Y10" s="198">
        <v>0</v>
      </c>
      <c r="Z10" s="198">
        <v>42.09</v>
      </c>
      <c r="AA10" s="198">
        <v>7.65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30.08</v>
      </c>
      <c r="AH10" s="198">
        <v>0</v>
      </c>
      <c r="AI10" s="198">
        <v>0</v>
      </c>
      <c r="AJ10" s="198">
        <v>0</v>
      </c>
      <c r="AK10" s="198">
        <v>58.06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4.93</v>
      </c>
      <c r="L11" s="198">
        <v>200.89</v>
      </c>
      <c r="M11" s="198">
        <v>28.06</v>
      </c>
      <c r="N11" s="198">
        <v>34.67</v>
      </c>
      <c r="O11" s="198">
        <v>0</v>
      </c>
      <c r="P11" s="198">
        <v>9.57</v>
      </c>
      <c r="Q11" s="198">
        <v>0</v>
      </c>
      <c r="R11" s="198">
        <v>6.5</v>
      </c>
      <c r="S11" s="198">
        <v>3.99</v>
      </c>
      <c r="T11" s="198">
        <v>0</v>
      </c>
      <c r="U11" s="198">
        <v>24.59</v>
      </c>
      <c r="V11" s="198">
        <v>0</v>
      </c>
      <c r="W11" s="198">
        <v>0</v>
      </c>
      <c r="X11" s="198">
        <v>20.8</v>
      </c>
      <c r="Y11" s="198">
        <v>0</v>
      </c>
      <c r="Z11" s="198">
        <v>42.09</v>
      </c>
      <c r="AA11" s="198">
        <v>7.65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30.85</v>
      </c>
      <c r="AH11" s="198">
        <v>0</v>
      </c>
      <c r="AI11" s="198">
        <v>0</v>
      </c>
      <c r="AJ11" s="198">
        <v>0</v>
      </c>
      <c r="AK11" s="198">
        <v>58.06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4.93</v>
      </c>
      <c r="L12" s="198">
        <v>200.89</v>
      </c>
      <c r="M12" s="198">
        <v>28.06</v>
      </c>
      <c r="N12" s="198">
        <v>34.67</v>
      </c>
      <c r="O12" s="198">
        <v>0</v>
      </c>
      <c r="P12" s="198">
        <v>9.57</v>
      </c>
      <c r="Q12" s="198">
        <v>0</v>
      </c>
      <c r="R12" s="198">
        <v>6.5</v>
      </c>
      <c r="S12" s="198">
        <v>3.99</v>
      </c>
      <c r="T12" s="198">
        <v>0</v>
      </c>
      <c r="U12" s="198">
        <v>24.59</v>
      </c>
      <c r="V12" s="198">
        <v>0</v>
      </c>
      <c r="W12" s="198">
        <v>0</v>
      </c>
      <c r="X12" s="198">
        <v>20.8</v>
      </c>
      <c r="Y12" s="198">
        <v>0</v>
      </c>
      <c r="Z12" s="198">
        <v>42.09</v>
      </c>
      <c r="AA12" s="198">
        <v>7.65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30.85</v>
      </c>
      <c r="AH12" s="198">
        <v>0</v>
      </c>
      <c r="AI12" s="198">
        <v>0</v>
      </c>
      <c r="AJ12" s="198">
        <v>0</v>
      </c>
      <c r="AK12" s="198">
        <v>58.06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4.93</v>
      </c>
      <c r="L13" s="198">
        <v>200.89</v>
      </c>
      <c r="M13" s="198">
        <v>27.69</v>
      </c>
      <c r="N13" s="198">
        <v>34.67</v>
      </c>
      <c r="O13" s="198">
        <v>0</v>
      </c>
      <c r="P13" s="198">
        <v>9.57</v>
      </c>
      <c r="Q13" s="198">
        <v>0</v>
      </c>
      <c r="R13" s="198">
        <v>6.5</v>
      </c>
      <c r="S13" s="198">
        <v>3.99</v>
      </c>
      <c r="T13" s="198">
        <v>0</v>
      </c>
      <c r="U13" s="198">
        <v>24.59</v>
      </c>
      <c r="V13" s="198">
        <v>0</v>
      </c>
      <c r="W13" s="198">
        <v>0</v>
      </c>
      <c r="X13" s="198">
        <v>20.73</v>
      </c>
      <c r="Y13" s="198">
        <v>0</v>
      </c>
      <c r="Z13" s="198">
        <v>42.09</v>
      </c>
      <c r="AA13" s="198">
        <v>7.65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30.85</v>
      </c>
      <c r="AH13" s="198">
        <v>0</v>
      </c>
      <c r="AI13" s="198">
        <v>0</v>
      </c>
      <c r="AJ13" s="198">
        <v>0</v>
      </c>
      <c r="AK13" s="198">
        <v>58.06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4.93</v>
      </c>
      <c r="L14" s="198">
        <v>200.89</v>
      </c>
      <c r="M14" s="198">
        <v>27.69</v>
      </c>
      <c r="N14" s="198">
        <v>34.67</v>
      </c>
      <c r="O14" s="198">
        <v>0</v>
      </c>
      <c r="P14" s="198">
        <v>9.57</v>
      </c>
      <c r="Q14" s="198">
        <v>0</v>
      </c>
      <c r="R14" s="198">
        <v>6.5</v>
      </c>
      <c r="S14" s="198">
        <v>3.99</v>
      </c>
      <c r="T14" s="198">
        <v>0</v>
      </c>
      <c r="U14" s="198">
        <v>24.59</v>
      </c>
      <c r="V14" s="198">
        <v>0</v>
      </c>
      <c r="W14" s="198">
        <v>0</v>
      </c>
      <c r="X14" s="198">
        <v>20.73</v>
      </c>
      <c r="Y14" s="198">
        <v>0</v>
      </c>
      <c r="Z14" s="198">
        <v>42.09</v>
      </c>
      <c r="AA14" s="198">
        <v>7.65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30.85</v>
      </c>
      <c r="AH14" s="198">
        <v>0</v>
      </c>
      <c r="AI14" s="198">
        <v>0</v>
      </c>
      <c r="AJ14" s="198">
        <v>0</v>
      </c>
      <c r="AK14" s="198">
        <v>58.06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4.93</v>
      </c>
      <c r="L15" s="198">
        <v>200.89</v>
      </c>
      <c r="M15" s="198">
        <v>28.23</v>
      </c>
      <c r="N15" s="198">
        <v>34.67</v>
      </c>
      <c r="O15" s="198">
        <v>0</v>
      </c>
      <c r="P15" s="198">
        <v>9.57</v>
      </c>
      <c r="Q15" s="198">
        <v>0</v>
      </c>
      <c r="R15" s="198">
        <v>6.5</v>
      </c>
      <c r="S15" s="198">
        <v>3.99</v>
      </c>
      <c r="T15" s="198">
        <v>0</v>
      </c>
      <c r="U15" s="198">
        <v>24.59</v>
      </c>
      <c r="V15" s="198">
        <v>0</v>
      </c>
      <c r="W15" s="198">
        <v>0</v>
      </c>
      <c r="X15" s="198">
        <v>20.309999999999999</v>
      </c>
      <c r="Y15" s="198">
        <v>0</v>
      </c>
      <c r="Z15" s="198">
        <v>42.09</v>
      </c>
      <c r="AA15" s="198">
        <v>7.65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30.08</v>
      </c>
      <c r="AH15" s="198">
        <v>0</v>
      </c>
      <c r="AI15" s="198">
        <v>0</v>
      </c>
      <c r="AJ15" s="198">
        <v>0</v>
      </c>
      <c r="AK15" s="198">
        <v>58.06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4.93</v>
      </c>
      <c r="L16" s="198">
        <v>200.89</v>
      </c>
      <c r="M16" s="198">
        <v>28.23</v>
      </c>
      <c r="N16" s="198">
        <v>34.67</v>
      </c>
      <c r="O16" s="198">
        <v>0</v>
      </c>
      <c r="P16" s="198">
        <v>9.57</v>
      </c>
      <c r="Q16" s="198">
        <v>0</v>
      </c>
      <c r="R16" s="198">
        <v>6.5</v>
      </c>
      <c r="S16" s="198">
        <v>3.99</v>
      </c>
      <c r="T16" s="198">
        <v>0</v>
      </c>
      <c r="U16" s="198">
        <v>24.59</v>
      </c>
      <c r="V16" s="198">
        <v>0</v>
      </c>
      <c r="W16" s="198">
        <v>0</v>
      </c>
      <c r="X16" s="198">
        <v>20.309999999999999</v>
      </c>
      <c r="Y16" s="198">
        <v>0</v>
      </c>
      <c r="Z16" s="198">
        <v>42.09</v>
      </c>
      <c r="AA16" s="198">
        <v>7.65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30.85</v>
      </c>
      <c r="AH16" s="198">
        <v>0</v>
      </c>
      <c r="AI16" s="198">
        <v>0</v>
      </c>
      <c r="AJ16" s="198">
        <v>0</v>
      </c>
      <c r="AK16" s="198">
        <v>58.06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4.93</v>
      </c>
      <c r="L17" s="198">
        <v>200.89</v>
      </c>
      <c r="M17" s="198">
        <v>28.23</v>
      </c>
      <c r="N17" s="198">
        <v>34.67</v>
      </c>
      <c r="O17" s="198">
        <v>0</v>
      </c>
      <c r="P17" s="198">
        <v>9.57</v>
      </c>
      <c r="Q17" s="198">
        <v>0</v>
      </c>
      <c r="R17" s="198">
        <v>6.5</v>
      </c>
      <c r="S17" s="198">
        <v>3.99</v>
      </c>
      <c r="T17" s="198">
        <v>0</v>
      </c>
      <c r="U17" s="198">
        <v>24.59</v>
      </c>
      <c r="V17" s="198">
        <v>0</v>
      </c>
      <c r="W17" s="198">
        <v>0</v>
      </c>
      <c r="X17" s="198">
        <v>20.73</v>
      </c>
      <c r="Y17" s="198">
        <v>0</v>
      </c>
      <c r="Z17" s="198">
        <v>42.09</v>
      </c>
      <c r="AA17" s="198">
        <v>7.65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30.85</v>
      </c>
      <c r="AH17" s="198">
        <v>0</v>
      </c>
      <c r="AI17" s="198">
        <v>0</v>
      </c>
      <c r="AJ17" s="198">
        <v>0</v>
      </c>
      <c r="AK17" s="198">
        <v>58.06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4.93</v>
      </c>
      <c r="L18" s="198">
        <v>200.89</v>
      </c>
      <c r="M18" s="198">
        <v>28.23</v>
      </c>
      <c r="N18" s="198">
        <v>34.67</v>
      </c>
      <c r="O18" s="198">
        <v>0</v>
      </c>
      <c r="P18" s="198">
        <v>9.57</v>
      </c>
      <c r="Q18" s="198">
        <v>0</v>
      </c>
      <c r="R18" s="198">
        <v>6.5</v>
      </c>
      <c r="S18" s="198">
        <v>3.99</v>
      </c>
      <c r="T18" s="198">
        <v>0</v>
      </c>
      <c r="U18" s="198">
        <v>24.59</v>
      </c>
      <c r="V18" s="198">
        <v>0</v>
      </c>
      <c r="W18" s="198">
        <v>0</v>
      </c>
      <c r="X18" s="198">
        <v>20.73</v>
      </c>
      <c r="Y18" s="198">
        <v>0</v>
      </c>
      <c r="Z18" s="198">
        <v>42.09</v>
      </c>
      <c r="AA18" s="198">
        <v>7.65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30.85</v>
      </c>
      <c r="AH18" s="198">
        <v>0</v>
      </c>
      <c r="AI18" s="198">
        <v>0</v>
      </c>
      <c r="AJ18" s="198">
        <v>0</v>
      </c>
      <c r="AK18" s="198">
        <v>58.06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4.93</v>
      </c>
      <c r="L19" s="198">
        <v>200.89</v>
      </c>
      <c r="M19" s="198">
        <v>27</v>
      </c>
      <c r="N19" s="198">
        <v>34.67</v>
      </c>
      <c r="O19" s="198">
        <v>0</v>
      </c>
      <c r="P19" s="198">
        <v>9.57</v>
      </c>
      <c r="Q19" s="198">
        <v>0</v>
      </c>
      <c r="R19" s="198">
        <v>6.5</v>
      </c>
      <c r="S19" s="198">
        <v>3.99</v>
      </c>
      <c r="T19" s="198">
        <v>0</v>
      </c>
      <c r="U19" s="198">
        <v>24.59</v>
      </c>
      <c r="V19" s="198">
        <v>0</v>
      </c>
      <c r="W19" s="198">
        <v>0</v>
      </c>
      <c r="X19" s="198">
        <v>20.73</v>
      </c>
      <c r="Y19" s="198">
        <v>0</v>
      </c>
      <c r="Z19" s="198">
        <v>42.09</v>
      </c>
      <c r="AA19" s="198">
        <v>7.65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30.85</v>
      </c>
      <c r="AH19" s="198">
        <v>0</v>
      </c>
      <c r="AI19" s="198">
        <v>0</v>
      </c>
      <c r="AJ19" s="198">
        <v>0</v>
      </c>
      <c r="AK19" s="198">
        <v>56.34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4.93</v>
      </c>
      <c r="L20" s="198">
        <v>200.89</v>
      </c>
      <c r="M20" s="198">
        <v>27</v>
      </c>
      <c r="N20" s="198">
        <v>34.67</v>
      </c>
      <c r="O20" s="198">
        <v>0</v>
      </c>
      <c r="P20" s="198">
        <v>9.57</v>
      </c>
      <c r="Q20" s="198">
        <v>0</v>
      </c>
      <c r="R20" s="198">
        <v>6.5</v>
      </c>
      <c r="S20" s="198">
        <v>3.99</v>
      </c>
      <c r="T20" s="198">
        <v>0</v>
      </c>
      <c r="U20" s="198">
        <v>24.59</v>
      </c>
      <c r="V20" s="198">
        <v>0</v>
      </c>
      <c r="W20" s="198">
        <v>0</v>
      </c>
      <c r="X20" s="198">
        <v>20.73</v>
      </c>
      <c r="Y20" s="198">
        <v>0</v>
      </c>
      <c r="Z20" s="198">
        <v>42.09</v>
      </c>
      <c r="AA20" s="198">
        <v>7.65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30.85</v>
      </c>
      <c r="AH20" s="198">
        <v>0</v>
      </c>
      <c r="AI20" s="198">
        <v>0</v>
      </c>
      <c r="AJ20" s="198">
        <v>0</v>
      </c>
      <c r="AK20" s="198">
        <v>57.81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4.93</v>
      </c>
      <c r="L21" s="198">
        <v>200.89</v>
      </c>
      <c r="M21" s="198">
        <v>27</v>
      </c>
      <c r="N21" s="198">
        <v>34.67</v>
      </c>
      <c r="O21" s="198">
        <v>0</v>
      </c>
      <c r="P21" s="198">
        <v>9.57</v>
      </c>
      <c r="Q21" s="198">
        <v>0</v>
      </c>
      <c r="R21" s="198">
        <v>6.3</v>
      </c>
      <c r="S21" s="198">
        <v>3.77</v>
      </c>
      <c r="T21" s="198">
        <v>0</v>
      </c>
      <c r="U21" s="198">
        <v>24.59</v>
      </c>
      <c r="V21" s="198">
        <v>0</v>
      </c>
      <c r="W21" s="198">
        <v>0</v>
      </c>
      <c r="X21" s="198">
        <v>20</v>
      </c>
      <c r="Y21" s="198">
        <v>0</v>
      </c>
      <c r="Z21" s="198">
        <v>42.09</v>
      </c>
      <c r="AA21" s="198">
        <v>7.65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30.08</v>
      </c>
      <c r="AH21" s="198">
        <v>0</v>
      </c>
      <c r="AI21" s="198">
        <v>0</v>
      </c>
      <c r="AJ21" s="198">
        <v>0</v>
      </c>
      <c r="AK21" s="198">
        <v>56.03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4.93</v>
      </c>
      <c r="L22" s="198">
        <v>200.89</v>
      </c>
      <c r="M22" s="198">
        <v>27</v>
      </c>
      <c r="N22" s="198">
        <v>34.67</v>
      </c>
      <c r="O22" s="198">
        <v>0</v>
      </c>
      <c r="P22" s="198">
        <v>9.57</v>
      </c>
      <c r="Q22" s="198">
        <v>0</v>
      </c>
      <c r="R22" s="198">
        <v>6.3</v>
      </c>
      <c r="S22" s="198">
        <v>3.77</v>
      </c>
      <c r="T22" s="198">
        <v>0</v>
      </c>
      <c r="U22" s="198">
        <v>24.59</v>
      </c>
      <c r="V22" s="198">
        <v>0</v>
      </c>
      <c r="W22" s="198">
        <v>0</v>
      </c>
      <c r="X22" s="198">
        <v>19.13</v>
      </c>
      <c r="Y22" s="198">
        <v>0</v>
      </c>
      <c r="Z22" s="198">
        <v>42.09</v>
      </c>
      <c r="AA22" s="198">
        <v>7.65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30.85</v>
      </c>
      <c r="AH22" s="198">
        <v>0</v>
      </c>
      <c r="AI22" s="198">
        <v>0</v>
      </c>
      <c r="AJ22" s="198">
        <v>0</v>
      </c>
      <c r="AK22" s="198">
        <v>56.03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4.93</v>
      </c>
      <c r="L23" s="198">
        <v>200.89</v>
      </c>
      <c r="M23" s="198">
        <v>27</v>
      </c>
      <c r="N23" s="198">
        <v>34.67</v>
      </c>
      <c r="O23" s="198">
        <v>0</v>
      </c>
      <c r="P23" s="198">
        <v>9.57</v>
      </c>
      <c r="Q23" s="198">
        <v>0</v>
      </c>
      <c r="R23" s="198">
        <v>1.48</v>
      </c>
      <c r="S23" s="198">
        <v>3.18</v>
      </c>
      <c r="T23" s="198">
        <v>0</v>
      </c>
      <c r="U23" s="198">
        <v>24.59</v>
      </c>
      <c r="V23" s="198">
        <v>0</v>
      </c>
      <c r="W23" s="198">
        <v>0</v>
      </c>
      <c r="X23" s="198">
        <v>19.100000000000001</v>
      </c>
      <c r="Y23" s="198">
        <v>0</v>
      </c>
      <c r="Z23" s="198">
        <v>42.09</v>
      </c>
      <c r="AA23" s="198">
        <v>7.65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30.85</v>
      </c>
      <c r="AH23" s="198">
        <v>0</v>
      </c>
      <c r="AI23" s="198">
        <v>0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4.93</v>
      </c>
      <c r="L24" s="198">
        <v>200.89</v>
      </c>
      <c r="M24" s="198">
        <v>27.01</v>
      </c>
      <c r="N24" s="198">
        <v>34.67</v>
      </c>
      <c r="O24" s="198">
        <v>0</v>
      </c>
      <c r="P24" s="198">
        <v>9.57</v>
      </c>
      <c r="Q24" s="198">
        <v>0</v>
      </c>
      <c r="R24" s="198">
        <v>0</v>
      </c>
      <c r="S24" s="198">
        <v>3.18</v>
      </c>
      <c r="T24" s="198">
        <v>0</v>
      </c>
      <c r="U24" s="198">
        <v>24.59</v>
      </c>
      <c r="V24" s="198">
        <v>0</v>
      </c>
      <c r="W24" s="198">
        <v>0</v>
      </c>
      <c r="X24" s="198">
        <v>19.13</v>
      </c>
      <c r="Y24" s="198">
        <v>0</v>
      </c>
      <c r="Z24" s="198">
        <v>42.09</v>
      </c>
      <c r="AA24" s="198">
        <v>7.65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30.85</v>
      </c>
      <c r="AH24" s="198">
        <v>0</v>
      </c>
      <c r="AI24" s="198">
        <v>0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4.93</v>
      </c>
      <c r="L25" s="198">
        <v>200.89</v>
      </c>
      <c r="M25" s="198">
        <v>27.01</v>
      </c>
      <c r="N25" s="198">
        <v>34.67</v>
      </c>
      <c r="O25" s="198">
        <v>0</v>
      </c>
      <c r="P25" s="198">
        <v>9.57</v>
      </c>
      <c r="Q25" s="198">
        <v>0</v>
      </c>
      <c r="R25" s="198">
        <v>0</v>
      </c>
      <c r="S25" s="198">
        <v>3.18</v>
      </c>
      <c r="T25" s="198">
        <v>0</v>
      </c>
      <c r="U25" s="198">
        <v>24.59</v>
      </c>
      <c r="V25" s="198">
        <v>0</v>
      </c>
      <c r="W25" s="198">
        <v>0</v>
      </c>
      <c r="X25" s="198">
        <v>19.13</v>
      </c>
      <c r="Y25" s="198">
        <v>0</v>
      </c>
      <c r="Z25" s="198">
        <v>42.09</v>
      </c>
      <c r="AA25" s="198">
        <v>7.65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30.85</v>
      </c>
      <c r="AH25" s="198">
        <v>0</v>
      </c>
      <c r="AI25" s="198">
        <v>0</v>
      </c>
      <c r="AJ25" s="198">
        <v>0</v>
      </c>
      <c r="AK25" s="198">
        <v>50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4.93</v>
      </c>
      <c r="L26" s="198">
        <v>200.89</v>
      </c>
      <c r="M26" s="198">
        <v>27.01</v>
      </c>
      <c r="N26" s="198">
        <v>34.67</v>
      </c>
      <c r="O26" s="198">
        <v>0</v>
      </c>
      <c r="P26" s="198">
        <v>9.57</v>
      </c>
      <c r="Q26" s="198">
        <v>0</v>
      </c>
      <c r="R26" s="198">
        <v>1.48</v>
      </c>
      <c r="S26" s="198">
        <v>3.18</v>
      </c>
      <c r="T26" s="198">
        <v>0</v>
      </c>
      <c r="U26" s="198">
        <v>24.59</v>
      </c>
      <c r="V26" s="198">
        <v>0</v>
      </c>
      <c r="W26" s="198">
        <v>0</v>
      </c>
      <c r="X26" s="198">
        <v>19.13</v>
      </c>
      <c r="Y26" s="198">
        <v>0</v>
      </c>
      <c r="Z26" s="198">
        <v>42.09</v>
      </c>
      <c r="AA26" s="198">
        <v>7.65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30.85</v>
      </c>
      <c r="AH26" s="198">
        <v>0</v>
      </c>
      <c r="AI26" s="198">
        <v>0</v>
      </c>
      <c r="AJ26" s="198">
        <v>0</v>
      </c>
      <c r="AK26" s="198">
        <v>50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4.41</v>
      </c>
      <c r="L27" s="198">
        <v>200.88</v>
      </c>
      <c r="M27" s="198">
        <v>27.01</v>
      </c>
      <c r="N27" s="198">
        <v>34.67</v>
      </c>
      <c r="O27" s="198">
        <v>0</v>
      </c>
      <c r="P27" s="198">
        <v>9.57</v>
      </c>
      <c r="Q27" s="198">
        <v>0</v>
      </c>
      <c r="R27" s="198">
        <v>0</v>
      </c>
      <c r="S27" s="198">
        <v>0</v>
      </c>
      <c r="T27" s="198">
        <v>0</v>
      </c>
      <c r="U27" s="198">
        <v>24.59</v>
      </c>
      <c r="V27" s="198">
        <v>0</v>
      </c>
      <c r="W27" s="198">
        <v>0</v>
      </c>
      <c r="X27" s="198">
        <v>19.13</v>
      </c>
      <c r="Y27" s="198">
        <v>0</v>
      </c>
      <c r="Z27" s="198">
        <v>42.09</v>
      </c>
      <c r="AA27" s="198">
        <v>7.65</v>
      </c>
      <c r="AB27" s="198">
        <v>0</v>
      </c>
      <c r="AC27" s="198">
        <v>14.42</v>
      </c>
      <c r="AD27" s="198">
        <v>0</v>
      </c>
      <c r="AE27" s="198">
        <v>0</v>
      </c>
      <c r="AF27" s="198">
        <v>0</v>
      </c>
      <c r="AG27" s="198">
        <v>31.23</v>
      </c>
      <c r="AH27" s="198">
        <v>0</v>
      </c>
      <c r="AI27" s="198">
        <v>0</v>
      </c>
      <c r="AJ27" s="198">
        <v>0</v>
      </c>
      <c r="AK27" s="198">
        <v>50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</v>
      </c>
      <c r="L28" s="198">
        <v>220.01</v>
      </c>
      <c r="M28" s="198">
        <v>27.01</v>
      </c>
      <c r="N28" s="198">
        <v>34.67</v>
      </c>
      <c r="O28" s="198">
        <v>0</v>
      </c>
      <c r="P28" s="198">
        <v>30.52</v>
      </c>
      <c r="Q28" s="198">
        <v>6.4</v>
      </c>
      <c r="R28" s="198">
        <v>12.44</v>
      </c>
      <c r="S28" s="198">
        <v>7.75</v>
      </c>
      <c r="T28" s="198">
        <v>0</v>
      </c>
      <c r="U28" s="198">
        <v>24.59</v>
      </c>
      <c r="V28" s="198">
        <v>0</v>
      </c>
      <c r="W28" s="198">
        <v>0</v>
      </c>
      <c r="X28" s="198">
        <v>43.29</v>
      </c>
      <c r="Y28" s="198">
        <v>0</v>
      </c>
      <c r="Z28" s="198">
        <v>79.42</v>
      </c>
      <c r="AA28" s="198">
        <v>26.47</v>
      </c>
      <c r="AB28" s="198">
        <v>0</v>
      </c>
      <c r="AC28" s="198">
        <v>14.06</v>
      </c>
      <c r="AD28" s="198">
        <v>0</v>
      </c>
      <c r="AE28" s="198">
        <v>0</v>
      </c>
      <c r="AF28" s="198">
        <v>0</v>
      </c>
      <c r="AG28" s="198">
        <v>30.08</v>
      </c>
      <c r="AH28" s="198">
        <v>0</v>
      </c>
      <c r="AI28" s="198">
        <v>0</v>
      </c>
      <c r="AJ28" s="198">
        <v>0</v>
      </c>
      <c r="AK28" s="198">
        <v>65.260000000000005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4.78</v>
      </c>
      <c r="L29" s="198">
        <v>200.88</v>
      </c>
      <c r="M29" s="198">
        <v>27.01</v>
      </c>
      <c r="N29" s="198">
        <v>34.67</v>
      </c>
      <c r="O29" s="198">
        <v>0</v>
      </c>
      <c r="P29" s="198">
        <v>30.52</v>
      </c>
      <c r="Q29" s="198">
        <v>6.4</v>
      </c>
      <c r="R29" s="198">
        <v>0</v>
      </c>
      <c r="S29" s="198">
        <v>7.75</v>
      </c>
      <c r="T29" s="198">
        <v>0</v>
      </c>
      <c r="U29" s="198">
        <v>24.59</v>
      </c>
      <c r="V29" s="198">
        <v>0</v>
      </c>
      <c r="W29" s="198">
        <v>0</v>
      </c>
      <c r="X29" s="198">
        <v>43.29</v>
      </c>
      <c r="Y29" s="198">
        <v>0</v>
      </c>
      <c r="Z29" s="198">
        <v>79.42</v>
      </c>
      <c r="AA29" s="198">
        <v>26.47</v>
      </c>
      <c r="AB29" s="198">
        <v>0</v>
      </c>
      <c r="AC29" s="198">
        <v>22.16</v>
      </c>
      <c r="AD29" s="198">
        <v>0</v>
      </c>
      <c r="AE29" s="198">
        <v>0</v>
      </c>
      <c r="AF29" s="198">
        <v>0</v>
      </c>
      <c r="AG29" s="198">
        <v>39</v>
      </c>
      <c r="AH29" s="198">
        <v>0</v>
      </c>
      <c r="AI29" s="198">
        <v>0</v>
      </c>
      <c r="AJ29" s="198">
        <v>0</v>
      </c>
      <c r="AK29" s="198">
        <v>65.25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4.78</v>
      </c>
      <c r="L30" s="198">
        <v>200.88</v>
      </c>
      <c r="M30" s="198">
        <v>27.01</v>
      </c>
      <c r="N30" s="198">
        <v>34.67</v>
      </c>
      <c r="O30" s="198">
        <v>0</v>
      </c>
      <c r="P30" s="198">
        <v>30.52</v>
      </c>
      <c r="Q30" s="198">
        <v>6.4</v>
      </c>
      <c r="R30" s="198">
        <v>12.45</v>
      </c>
      <c r="S30" s="198">
        <v>7.75</v>
      </c>
      <c r="T30" s="198">
        <v>0</v>
      </c>
      <c r="U30" s="198">
        <v>24.59</v>
      </c>
      <c r="V30" s="198">
        <v>0</v>
      </c>
      <c r="W30" s="198">
        <v>0</v>
      </c>
      <c r="X30" s="198">
        <v>43.29</v>
      </c>
      <c r="Y30" s="198">
        <v>0</v>
      </c>
      <c r="Z30" s="198">
        <v>79.42</v>
      </c>
      <c r="AA30" s="198">
        <v>26.47</v>
      </c>
      <c r="AB30" s="198">
        <v>0</v>
      </c>
      <c r="AC30" s="198">
        <v>22.16</v>
      </c>
      <c r="AD30" s="198">
        <v>0</v>
      </c>
      <c r="AE30" s="198">
        <v>0</v>
      </c>
      <c r="AF30" s="198">
        <v>0</v>
      </c>
      <c r="AG30" s="198">
        <v>39</v>
      </c>
      <c r="AH30" s="198">
        <v>0</v>
      </c>
      <c r="AI30" s="198">
        <v>0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1.95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4.78</v>
      </c>
      <c r="L31" s="198">
        <v>200.88</v>
      </c>
      <c r="M31" s="198">
        <v>27.01</v>
      </c>
      <c r="N31" s="198">
        <v>34.67</v>
      </c>
      <c r="O31" s="198">
        <v>0</v>
      </c>
      <c r="P31" s="198">
        <v>30.52</v>
      </c>
      <c r="Q31" s="198">
        <v>6.4</v>
      </c>
      <c r="R31" s="198">
        <v>0</v>
      </c>
      <c r="S31" s="198">
        <v>0</v>
      </c>
      <c r="T31" s="198">
        <v>0</v>
      </c>
      <c r="U31" s="198">
        <v>24.59</v>
      </c>
      <c r="V31" s="198">
        <v>0</v>
      </c>
      <c r="W31" s="198">
        <v>0</v>
      </c>
      <c r="X31" s="198">
        <v>43.29</v>
      </c>
      <c r="Y31" s="198">
        <v>0</v>
      </c>
      <c r="Z31" s="198">
        <v>79.42</v>
      </c>
      <c r="AA31" s="198">
        <v>26.47</v>
      </c>
      <c r="AB31" s="198">
        <v>0</v>
      </c>
      <c r="AC31" s="198">
        <v>14.06</v>
      </c>
      <c r="AD31" s="198">
        <v>0</v>
      </c>
      <c r="AE31" s="198">
        <v>0</v>
      </c>
      <c r="AF31" s="198">
        <v>0</v>
      </c>
      <c r="AG31" s="198">
        <v>30.85</v>
      </c>
      <c r="AH31" s="198">
        <v>0</v>
      </c>
      <c r="AI31" s="198">
        <v>0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</v>
      </c>
      <c r="L32" s="198">
        <v>296.55</v>
      </c>
      <c r="M32" s="198">
        <v>27.01</v>
      </c>
      <c r="N32" s="198">
        <v>34.67</v>
      </c>
      <c r="O32" s="198">
        <v>0</v>
      </c>
      <c r="P32" s="198">
        <v>30.52</v>
      </c>
      <c r="Q32" s="198">
        <v>6.4</v>
      </c>
      <c r="R32" s="198">
        <v>11.09</v>
      </c>
      <c r="S32" s="198">
        <v>6.9</v>
      </c>
      <c r="T32" s="198">
        <v>0</v>
      </c>
      <c r="U32" s="198">
        <v>24.59</v>
      </c>
      <c r="V32" s="198">
        <v>0</v>
      </c>
      <c r="W32" s="198">
        <v>0</v>
      </c>
      <c r="X32" s="198">
        <v>43.29</v>
      </c>
      <c r="Y32" s="198">
        <v>0</v>
      </c>
      <c r="Z32" s="198">
        <v>79.42</v>
      </c>
      <c r="AA32" s="198">
        <v>26.47</v>
      </c>
      <c r="AB32" s="198">
        <v>0</v>
      </c>
      <c r="AC32" s="198">
        <v>14.06</v>
      </c>
      <c r="AD32" s="198">
        <v>0</v>
      </c>
      <c r="AE32" s="198">
        <v>0</v>
      </c>
      <c r="AF32" s="198">
        <v>0</v>
      </c>
      <c r="AG32" s="198">
        <v>30.85</v>
      </c>
      <c r="AH32" s="198">
        <v>0</v>
      </c>
      <c r="AI32" s="198">
        <v>0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11.71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</v>
      </c>
      <c r="L33" s="198">
        <v>371.16</v>
      </c>
      <c r="M33" s="198">
        <v>27.01</v>
      </c>
      <c r="N33" s="198">
        <v>34.67</v>
      </c>
      <c r="O33" s="198">
        <v>0</v>
      </c>
      <c r="P33" s="198">
        <v>30.52</v>
      </c>
      <c r="Q33" s="198">
        <v>6.4</v>
      </c>
      <c r="R33" s="198">
        <v>12.45</v>
      </c>
      <c r="S33" s="198">
        <v>7.75</v>
      </c>
      <c r="T33" s="198">
        <v>0</v>
      </c>
      <c r="U33" s="198">
        <v>24.59</v>
      </c>
      <c r="V33" s="198">
        <v>0</v>
      </c>
      <c r="W33" s="198">
        <v>0</v>
      </c>
      <c r="X33" s="198">
        <v>43.29</v>
      </c>
      <c r="Y33" s="198">
        <v>0</v>
      </c>
      <c r="Z33" s="198">
        <v>79.42</v>
      </c>
      <c r="AA33" s="198">
        <v>26.47</v>
      </c>
      <c r="AB33" s="198">
        <v>0</v>
      </c>
      <c r="AC33" s="198">
        <v>14.06</v>
      </c>
      <c r="AD33" s="198">
        <v>0</v>
      </c>
      <c r="AE33" s="198">
        <v>0</v>
      </c>
      <c r="AF33" s="198">
        <v>0</v>
      </c>
      <c r="AG33" s="198">
        <v>31.23</v>
      </c>
      <c r="AH33" s="198">
        <v>0</v>
      </c>
      <c r="AI33" s="198">
        <v>0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19.010000000000002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</v>
      </c>
      <c r="L34" s="198">
        <v>371.16</v>
      </c>
      <c r="M34" s="198">
        <v>27.01</v>
      </c>
      <c r="N34" s="198">
        <v>34.67</v>
      </c>
      <c r="O34" s="198">
        <v>0</v>
      </c>
      <c r="P34" s="198">
        <v>30.52</v>
      </c>
      <c r="Q34" s="198">
        <v>6.4</v>
      </c>
      <c r="R34" s="198">
        <v>12.45</v>
      </c>
      <c r="S34" s="198">
        <v>7.75</v>
      </c>
      <c r="T34" s="198">
        <v>0</v>
      </c>
      <c r="U34" s="198">
        <v>24.59</v>
      </c>
      <c r="V34" s="198">
        <v>0</v>
      </c>
      <c r="W34" s="198">
        <v>0</v>
      </c>
      <c r="X34" s="198">
        <v>43.29</v>
      </c>
      <c r="Y34" s="198">
        <v>0</v>
      </c>
      <c r="Z34" s="198">
        <v>79.42</v>
      </c>
      <c r="AA34" s="198">
        <v>26.47</v>
      </c>
      <c r="AB34" s="198">
        <v>0</v>
      </c>
      <c r="AC34" s="198">
        <v>22.16</v>
      </c>
      <c r="AD34" s="198">
        <v>0</v>
      </c>
      <c r="AE34" s="198">
        <v>0</v>
      </c>
      <c r="AF34" s="198">
        <v>0</v>
      </c>
      <c r="AG34" s="198">
        <v>35.869999999999997</v>
      </c>
      <c r="AH34" s="198">
        <v>0</v>
      </c>
      <c r="AI34" s="198">
        <v>0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20.7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</v>
      </c>
      <c r="L35" s="198">
        <v>371.16</v>
      </c>
      <c r="M35" s="198">
        <v>27.01</v>
      </c>
      <c r="N35" s="198">
        <v>34.67</v>
      </c>
      <c r="O35" s="198">
        <v>0</v>
      </c>
      <c r="P35" s="198">
        <v>30.52</v>
      </c>
      <c r="Q35" s="198">
        <v>6.4</v>
      </c>
      <c r="R35" s="198">
        <v>12.45</v>
      </c>
      <c r="S35" s="198">
        <v>7.75</v>
      </c>
      <c r="T35" s="198">
        <v>0</v>
      </c>
      <c r="U35" s="198">
        <v>24.59</v>
      </c>
      <c r="V35" s="198">
        <v>0</v>
      </c>
      <c r="W35" s="198">
        <v>0</v>
      </c>
      <c r="X35" s="198">
        <v>43.29</v>
      </c>
      <c r="Y35" s="198">
        <v>0</v>
      </c>
      <c r="Z35" s="198">
        <v>79.42</v>
      </c>
      <c r="AA35" s="198">
        <v>26.47</v>
      </c>
      <c r="AB35" s="198">
        <v>0</v>
      </c>
      <c r="AC35" s="198">
        <v>14.06</v>
      </c>
      <c r="AD35" s="198">
        <v>0</v>
      </c>
      <c r="AE35" s="198">
        <v>0</v>
      </c>
      <c r="AF35" s="198">
        <v>0</v>
      </c>
      <c r="AG35" s="198">
        <v>30.85</v>
      </c>
      <c r="AH35" s="198">
        <v>0</v>
      </c>
      <c r="AI35" s="198">
        <v>0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20.7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</v>
      </c>
      <c r="L36" s="198">
        <v>371.16</v>
      </c>
      <c r="M36" s="198">
        <v>27.01</v>
      </c>
      <c r="N36" s="198">
        <v>34.67</v>
      </c>
      <c r="O36" s="198">
        <v>0</v>
      </c>
      <c r="P36" s="198">
        <v>30.52</v>
      </c>
      <c r="Q36" s="198">
        <v>6.4</v>
      </c>
      <c r="R36" s="198">
        <v>12.45</v>
      </c>
      <c r="S36" s="198">
        <v>7.75</v>
      </c>
      <c r="T36" s="198">
        <v>0</v>
      </c>
      <c r="U36" s="198">
        <v>24.59</v>
      </c>
      <c r="V36" s="198">
        <v>0</v>
      </c>
      <c r="W36" s="198">
        <v>0</v>
      </c>
      <c r="X36" s="198">
        <v>43.29</v>
      </c>
      <c r="Y36" s="198">
        <v>0</v>
      </c>
      <c r="Z36" s="198">
        <v>79.42</v>
      </c>
      <c r="AA36" s="198">
        <v>26.47</v>
      </c>
      <c r="AB36" s="198">
        <v>0</v>
      </c>
      <c r="AC36" s="198">
        <v>14.06</v>
      </c>
      <c r="AD36" s="198">
        <v>0</v>
      </c>
      <c r="AE36" s="198">
        <v>0</v>
      </c>
      <c r="AF36" s="198">
        <v>0</v>
      </c>
      <c r="AG36" s="198">
        <v>30.85</v>
      </c>
      <c r="AH36" s="198">
        <v>0</v>
      </c>
      <c r="AI36" s="198">
        <v>0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20.7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</v>
      </c>
      <c r="L37" s="198">
        <v>371.16</v>
      </c>
      <c r="M37" s="198">
        <v>27.01</v>
      </c>
      <c r="N37" s="198">
        <v>34.67</v>
      </c>
      <c r="O37" s="198">
        <v>0</v>
      </c>
      <c r="P37" s="198">
        <v>30.52</v>
      </c>
      <c r="Q37" s="198">
        <v>6.4</v>
      </c>
      <c r="R37" s="198">
        <v>12.45</v>
      </c>
      <c r="S37" s="198">
        <v>7.75</v>
      </c>
      <c r="T37" s="198">
        <v>0</v>
      </c>
      <c r="U37" s="198">
        <v>24.59</v>
      </c>
      <c r="V37" s="198">
        <v>0</v>
      </c>
      <c r="W37" s="198">
        <v>0</v>
      </c>
      <c r="X37" s="198">
        <v>43.29</v>
      </c>
      <c r="Y37" s="198">
        <v>0</v>
      </c>
      <c r="Z37" s="198">
        <v>79.42</v>
      </c>
      <c r="AA37" s="198">
        <v>26.47</v>
      </c>
      <c r="AB37" s="198">
        <v>0</v>
      </c>
      <c r="AC37" s="198">
        <v>14.06</v>
      </c>
      <c r="AD37" s="198">
        <v>0</v>
      </c>
      <c r="AE37" s="198">
        <v>0</v>
      </c>
      <c r="AF37" s="198">
        <v>0</v>
      </c>
      <c r="AG37" s="198">
        <v>30.85</v>
      </c>
      <c r="AH37" s="198">
        <v>0</v>
      </c>
      <c r="AI37" s="198">
        <v>0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20.7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</v>
      </c>
      <c r="L38" s="198">
        <v>371.16</v>
      </c>
      <c r="M38" s="198">
        <v>27.01</v>
      </c>
      <c r="N38" s="198">
        <v>34.67</v>
      </c>
      <c r="O38" s="198">
        <v>0</v>
      </c>
      <c r="P38" s="198">
        <v>30.52</v>
      </c>
      <c r="Q38" s="198">
        <v>6.4</v>
      </c>
      <c r="R38" s="198">
        <v>12.45</v>
      </c>
      <c r="S38" s="198">
        <v>7.75</v>
      </c>
      <c r="T38" s="198">
        <v>0</v>
      </c>
      <c r="U38" s="198">
        <v>24.59</v>
      </c>
      <c r="V38" s="198">
        <v>0</v>
      </c>
      <c r="W38" s="198">
        <v>0</v>
      </c>
      <c r="X38" s="198">
        <v>43.29</v>
      </c>
      <c r="Y38" s="198">
        <v>0</v>
      </c>
      <c r="Z38" s="198">
        <v>79.42</v>
      </c>
      <c r="AA38" s="198">
        <v>26.47</v>
      </c>
      <c r="AB38" s="198">
        <v>0</v>
      </c>
      <c r="AC38" s="198">
        <v>14.06</v>
      </c>
      <c r="AD38" s="198">
        <v>0</v>
      </c>
      <c r="AE38" s="198">
        <v>0</v>
      </c>
      <c r="AF38" s="198">
        <v>0</v>
      </c>
      <c r="AG38" s="198">
        <v>30.85</v>
      </c>
      <c r="AH38" s="198">
        <v>0</v>
      </c>
      <c r="AI38" s="198">
        <v>0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20.7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</v>
      </c>
      <c r="L39" s="198">
        <v>371.16</v>
      </c>
      <c r="M39" s="198">
        <v>27.01</v>
      </c>
      <c r="N39" s="198">
        <v>34.67</v>
      </c>
      <c r="O39" s="198">
        <v>0</v>
      </c>
      <c r="P39" s="198">
        <v>30.52</v>
      </c>
      <c r="Q39" s="198">
        <v>6.4</v>
      </c>
      <c r="R39" s="198">
        <v>12.45</v>
      </c>
      <c r="S39" s="198">
        <v>7.75</v>
      </c>
      <c r="T39" s="198">
        <v>0</v>
      </c>
      <c r="U39" s="198">
        <v>24.59</v>
      </c>
      <c r="V39" s="198">
        <v>0</v>
      </c>
      <c r="W39" s="198">
        <v>0</v>
      </c>
      <c r="X39" s="198">
        <v>43.29</v>
      </c>
      <c r="Y39" s="198">
        <v>0</v>
      </c>
      <c r="Z39" s="198">
        <v>79.42</v>
      </c>
      <c r="AA39" s="198">
        <v>26.47</v>
      </c>
      <c r="AB39" s="198">
        <v>0</v>
      </c>
      <c r="AC39" s="198">
        <v>22.16</v>
      </c>
      <c r="AD39" s="198">
        <v>0</v>
      </c>
      <c r="AE39" s="198">
        <v>0</v>
      </c>
      <c r="AF39" s="198">
        <v>0</v>
      </c>
      <c r="AG39" s="198">
        <v>41</v>
      </c>
      <c r="AH39" s="198">
        <v>0</v>
      </c>
      <c r="AI39" s="198">
        <v>0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20.7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</v>
      </c>
      <c r="L40" s="198">
        <v>371.16</v>
      </c>
      <c r="M40" s="198">
        <v>27.01</v>
      </c>
      <c r="N40" s="198">
        <v>34.67</v>
      </c>
      <c r="O40" s="198">
        <v>0</v>
      </c>
      <c r="P40" s="198">
        <v>30.52</v>
      </c>
      <c r="Q40" s="198">
        <v>6.4</v>
      </c>
      <c r="R40" s="198">
        <v>12.45</v>
      </c>
      <c r="S40" s="198">
        <v>7.75</v>
      </c>
      <c r="T40" s="198">
        <v>0</v>
      </c>
      <c r="U40" s="198">
        <v>24.59</v>
      </c>
      <c r="V40" s="198">
        <v>0</v>
      </c>
      <c r="W40" s="198">
        <v>0</v>
      </c>
      <c r="X40" s="198">
        <v>43.29</v>
      </c>
      <c r="Y40" s="198">
        <v>0</v>
      </c>
      <c r="Z40" s="198">
        <v>79.42</v>
      </c>
      <c r="AA40" s="198">
        <v>26.47</v>
      </c>
      <c r="AB40" s="198">
        <v>0</v>
      </c>
      <c r="AC40" s="198">
        <v>22.16</v>
      </c>
      <c r="AD40" s="198">
        <v>0</v>
      </c>
      <c r="AE40" s="198">
        <v>0</v>
      </c>
      <c r="AF40" s="198">
        <v>0</v>
      </c>
      <c r="AG40" s="198">
        <v>35.869999999999997</v>
      </c>
      <c r="AH40" s="198">
        <v>0</v>
      </c>
      <c r="AI40" s="198">
        <v>0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20.7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</v>
      </c>
      <c r="L41" s="198">
        <v>371.16</v>
      </c>
      <c r="M41" s="198">
        <v>27.01</v>
      </c>
      <c r="N41" s="198">
        <v>34.67</v>
      </c>
      <c r="O41" s="198">
        <v>0</v>
      </c>
      <c r="P41" s="198">
        <v>30.52</v>
      </c>
      <c r="Q41" s="198">
        <v>6.4</v>
      </c>
      <c r="R41" s="198">
        <v>12.45</v>
      </c>
      <c r="S41" s="198">
        <v>7.75</v>
      </c>
      <c r="T41" s="198">
        <v>0</v>
      </c>
      <c r="U41" s="198">
        <v>24.59</v>
      </c>
      <c r="V41" s="198">
        <v>0</v>
      </c>
      <c r="W41" s="198">
        <v>0</v>
      </c>
      <c r="X41" s="198">
        <v>43.29</v>
      </c>
      <c r="Y41" s="198">
        <v>0</v>
      </c>
      <c r="Z41" s="198">
        <v>79.42</v>
      </c>
      <c r="AA41" s="198">
        <v>26.47</v>
      </c>
      <c r="AB41" s="198">
        <v>0</v>
      </c>
      <c r="AC41" s="198">
        <v>14.06</v>
      </c>
      <c r="AD41" s="198">
        <v>0</v>
      </c>
      <c r="AE41" s="198">
        <v>0</v>
      </c>
      <c r="AF41" s="198">
        <v>0</v>
      </c>
      <c r="AG41" s="198">
        <v>30.85</v>
      </c>
      <c r="AH41" s="198">
        <v>0</v>
      </c>
      <c r="AI41" s="198">
        <v>0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20.7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</v>
      </c>
      <c r="L42" s="198">
        <v>371.16</v>
      </c>
      <c r="M42" s="198">
        <v>27.01</v>
      </c>
      <c r="N42" s="198">
        <v>34.67</v>
      </c>
      <c r="O42" s="198">
        <v>0</v>
      </c>
      <c r="P42" s="198">
        <v>30.52</v>
      </c>
      <c r="Q42" s="198">
        <v>6.4</v>
      </c>
      <c r="R42" s="198">
        <v>12.45</v>
      </c>
      <c r="S42" s="198">
        <v>7.75</v>
      </c>
      <c r="T42" s="198">
        <v>0</v>
      </c>
      <c r="U42" s="198">
        <v>24.59</v>
      </c>
      <c r="V42" s="198">
        <v>0</v>
      </c>
      <c r="W42" s="198">
        <v>0</v>
      </c>
      <c r="X42" s="198">
        <v>43.29</v>
      </c>
      <c r="Y42" s="198">
        <v>0</v>
      </c>
      <c r="Z42" s="198">
        <v>79.42</v>
      </c>
      <c r="AA42" s="198">
        <v>26.47</v>
      </c>
      <c r="AB42" s="198">
        <v>0</v>
      </c>
      <c r="AC42" s="198">
        <v>14.06</v>
      </c>
      <c r="AD42" s="198">
        <v>0</v>
      </c>
      <c r="AE42" s="198">
        <v>0</v>
      </c>
      <c r="AF42" s="198">
        <v>0</v>
      </c>
      <c r="AG42" s="198">
        <v>30.85</v>
      </c>
      <c r="AH42" s="198">
        <v>0</v>
      </c>
      <c r="AI42" s="198">
        <v>0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20.7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</v>
      </c>
      <c r="L43" s="198">
        <v>371.16</v>
      </c>
      <c r="M43" s="198">
        <v>27.01</v>
      </c>
      <c r="N43" s="198">
        <v>34.67</v>
      </c>
      <c r="O43" s="198">
        <v>0</v>
      </c>
      <c r="P43" s="198">
        <v>26.49</v>
      </c>
      <c r="Q43" s="198">
        <v>6.4</v>
      </c>
      <c r="R43" s="198">
        <v>12.45</v>
      </c>
      <c r="S43" s="198">
        <v>7.75</v>
      </c>
      <c r="T43" s="198">
        <v>0</v>
      </c>
      <c r="U43" s="198">
        <v>24.59</v>
      </c>
      <c r="V43" s="198">
        <v>0</v>
      </c>
      <c r="W43" s="198">
        <v>0</v>
      </c>
      <c r="X43" s="198">
        <v>43.29</v>
      </c>
      <c r="Y43" s="198">
        <v>0</v>
      </c>
      <c r="Z43" s="198">
        <v>79.42</v>
      </c>
      <c r="AA43" s="198">
        <v>26.47</v>
      </c>
      <c r="AB43" s="198">
        <v>0</v>
      </c>
      <c r="AC43" s="198">
        <v>14.06</v>
      </c>
      <c r="AD43" s="198">
        <v>0</v>
      </c>
      <c r="AE43" s="198">
        <v>0</v>
      </c>
      <c r="AF43" s="198">
        <v>0</v>
      </c>
      <c r="AG43" s="198">
        <v>31.23</v>
      </c>
      <c r="AH43" s="198">
        <v>0</v>
      </c>
      <c r="AI43" s="198">
        <v>0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20.7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</v>
      </c>
      <c r="L44" s="198">
        <v>371.16</v>
      </c>
      <c r="M44" s="198">
        <v>27.01</v>
      </c>
      <c r="N44" s="198">
        <v>34.67</v>
      </c>
      <c r="O44" s="198">
        <v>0</v>
      </c>
      <c r="P44" s="198">
        <v>26.49</v>
      </c>
      <c r="Q44" s="198">
        <v>6.4</v>
      </c>
      <c r="R44" s="198">
        <v>12.45</v>
      </c>
      <c r="S44" s="198">
        <v>7.75</v>
      </c>
      <c r="T44" s="198">
        <v>0</v>
      </c>
      <c r="U44" s="198">
        <v>24.59</v>
      </c>
      <c r="V44" s="198">
        <v>0</v>
      </c>
      <c r="W44" s="198">
        <v>0</v>
      </c>
      <c r="X44" s="198">
        <v>43.29</v>
      </c>
      <c r="Y44" s="198">
        <v>0</v>
      </c>
      <c r="Z44" s="198">
        <v>79.42</v>
      </c>
      <c r="AA44" s="198">
        <v>26.47</v>
      </c>
      <c r="AB44" s="198">
        <v>0</v>
      </c>
      <c r="AC44" s="198">
        <v>14.06</v>
      </c>
      <c r="AD44" s="198">
        <v>0</v>
      </c>
      <c r="AE44" s="198">
        <v>0</v>
      </c>
      <c r="AF44" s="198">
        <v>0</v>
      </c>
      <c r="AG44" s="198">
        <v>31.23</v>
      </c>
      <c r="AH44" s="198">
        <v>0</v>
      </c>
      <c r="AI44" s="198">
        <v>0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20.7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</v>
      </c>
      <c r="L45" s="198">
        <v>371.16</v>
      </c>
      <c r="M45" s="198">
        <v>27.01</v>
      </c>
      <c r="N45" s="198">
        <v>34.67</v>
      </c>
      <c r="O45" s="198">
        <v>0</v>
      </c>
      <c r="P45" s="198">
        <v>26.31</v>
      </c>
      <c r="Q45" s="198">
        <v>6.4</v>
      </c>
      <c r="R45" s="198">
        <v>12.45</v>
      </c>
      <c r="S45" s="198">
        <v>7.75</v>
      </c>
      <c r="T45" s="198">
        <v>0</v>
      </c>
      <c r="U45" s="198">
        <v>24.59</v>
      </c>
      <c r="V45" s="198">
        <v>0</v>
      </c>
      <c r="W45" s="198">
        <v>0</v>
      </c>
      <c r="X45" s="198">
        <v>43.29</v>
      </c>
      <c r="Y45" s="198">
        <v>0</v>
      </c>
      <c r="Z45" s="198">
        <v>79.42</v>
      </c>
      <c r="AA45" s="198">
        <v>26.47</v>
      </c>
      <c r="AB45" s="198">
        <v>0</v>
      </c>
      <c r="AC45" s="198">
        <v>14.06</v>
      </c>
      <c r="AD45" s="198">
        <v>0</v>
      </c>
      <c r="AE45" s="198">
        <v>0</v>
      </c>
      <c r="AF45" s="198">
        <v>0</v>
      </c>
      <c r="AG45" s="198">
        <v>30.46</v>
      </c>
      <c r="AH45" s="198">
        <v>0</v>
      </c>
      <c r="AI45" s="198">
        <v>0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20.7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</v>
      </c>
      <c r="L46" s="198">
        <v>371.16</v>
      </c>
      <c r="M46" s="198">
        <v>27.01</v>
      </c>
      <c r="N46" s="198">
        <v>34.67</v>
      </c>
      <c r="O46" s="198">
        <v>0</v>
      </c>
      <c r="P46" s="198">
        <v>26.31</v>
      </c>
      <c r="Q46" s="198">
        <v>6.4</v>
      </c>
      <c r="R46" s="198">
        <v>12.45</v>
      </c>
      <c r="S46" s="198">
        <v>7.75</v>
      </c>
      <c r="T46" s="198">
        <v>0</v>
      </c>
      <c r="U46" s="198">
        <v>24.59</v>
      </c>
      <c r="V46" s="198">
        <v>0</v>
      </c>
      <c r="W46" s="198">
        <v>0</v>
      </c>
      <c r="X46" s="198">
        <v>43.29</v>
      </c>
      <c r="Y46" s="198">
        <v>0</v>
      </c>
      <c r="Z46" s="198">
        <v>79.42</v>
      </c>
      <c r="AA46" s="198">
        <v>26.47</v>
      </c>
      <c r="AB46" s="198">
        <v>0</v>
      </c>
      <c r="AC46" s="198">
        <v>14.06</v>
      </c>
      <c r="AD46" s="198">
        <v>0</v>
      </c>
      <c r="AE46" s="198">
        <v>0</v>
      </c>
      <c r="AF46" s="198">
        <v>0</v>
      </c>
      <c r="AG46" s="198">
        <v>31.62</v>
      </c>
      <c r="AH46" s="198">
        <v>0</v>
      </c>
      <c r="AI46" s="198">
        <v>0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20.7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</v>
      </c>
      <c r="L47" s="198">
        <v>371.16</v>
      </c>
      <c r="M47" s="198">
        <v>27.01</v>
      </c>
      <c r="N47" s="198">
        <v>34.67</v>
      </c>
      <c r="O47" s="198">
        <v>0</v>
      </c>
      <c r="P47" s="198">
        <v>26.31</v>
      </c>
      <c r="Q47" s="198">
        <v>6.4</v>
      </c>
      <c r="R47" s="198">
        <v>12.45</v>
      </c>
      <c r="S47" s="198">
        <v>7.75</v>
      </c>
      <c r="T47" s="198">
        <v>0</v>
      </c>
      <c r="U47" s="198">
        <v>24.59</v>
      </c>
      <c r="V47" s="198">
        <v>0</v>
      </c>
      <c r="W47" s="198">
        <v>0</v>
      </c>
      <c r="X47" s="198">
        <v>43.29</v>
      </c>
      <c r="Y47" s="198">
        <v>0</v>
      </c>
      <c r="Z47" s="198">
        <v>79.42</v>
      </c>
      <c r="AA47" s="198">
        <v>26.47</v>
      </c>
      <c r="AB47" s="198">
        <v>0</v>
      </c>
      <c r="AC47" s="198">
        <v>14.06</v>
      </c>
      <c r="AD47" s="198">
        <v>0</v>
      </c>
      <c r="AE47" s="198">
        <v>0</v>
      </c>
      <c r="AF47" s="198">
        <v>0</v>
      </c>
      <c r="AG47" s="198">
        <v>31.23</v>
      </c>
      <c r="AH47" s="198">
        <v>0</v>
      </c>
      <c r="AI47" s="198">
        <v>0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20.7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</v>
      </c>
      <c r="L48" s="198">
        <v>371.16</v>
      </c>
      <c r="M48" s="198">
        <v>27.01</v>
      </c>
      <c r="N48" s="198">
        <v>34.67</v>
      </c>
      <c r="O48" s="198">
        <v>0</v>
      </c>
      <c r="P48" s="198">
        <v>26.31</v>
      </c>
      <c r="Q48" s="198">
        <v>6.4</v>
      </c>
      <c r="R48" s="198">
        <v>12.45</v>
      </c>
      <c r="S48" s="198">
        <v>7.75</v>
      </c>
      <c r="T48" s="198">
        <v>0</v>
      </c>
      <c r="U48" s="198">
        <v>24.59</v>
      </c>
      <c r="V48" s="198">
        <v>0</v>
      </c>
      <c r="W48" s="198">
        <v>0</v>
      </c>
      <c r="X48" s="198">
        <v>43.29</v>
      </c>
      <c r="Y48" s="198">
        <v>0</v>
      </c>
      <c r="Z48" s="198">
        <v>79.42</v>
      </c>
      <c r="AA48" s="198">
        <v>26.47</v>
      </c>
      <c r="AB48" s="198">
        <v>0</v>
      </c>
      <c r="AC48" s="198">
        <v>14.06</v>
      </c>
      <c r="AD48" s="198">
        <v>0</v>
      </c>
      <c r="AE48" s="198">
        <v>0</v>
      </c>
      <c r="AF48" s="198">
        <v>0</v>
      </c>
      <c r="AG48" s="198">
        <v>31.23</v>
      </c>
      <c r="AH48" s="198">
        <v>0</v>
      </c>
      <c r="AI48" s="198">
        <v>0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20.7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</v>
      </c>
      <c r="L49" s="198">
        <v>371.16</v>
      </c>
      <c r="M49" s="198">
        <v>27.01</v>
      </c>
      <c r="N49" s="198">
        <v>34.67</v>
      </c>
      <c r="O49" s="198">
        <v>0</v>
      </c>
      <c r="P49" s="198">
        <v>26.31</v>
      </c>
      <c r="Q49" s="198">
        <v>6.4</v>
      </c>
      <c r="R49" s="198">
        <v>12.45</v>
      </c>
      <c r="S49" s="198">
        <v>7.75</v>
      </c>
      <c r="T49" s="198">
        <v>0</v>
      </c>
      <c r="U49" s="198">
        <v>24.59</v>
      </c>
      <c r="V49" s="198">
        <v>0</v>
      </c>
      <c r="W49" s="198">
        <v>0</v>
      </c>
      <c r="X49" s="198">
        <v>43.29</v>
      </c>
      <c r="Y49" s="198">
        <v>0</v>
      </c>
      <c r="Z49" s="198">
        <v>79.42</v>
      </c>
      <c r="AA49" s="198">
        <v>26.47</v>
      </c>
      <c r="AB49" s="198">
        <v>0</v>
      </c>
      <c r="AC49" s="198">
        <v>14.06</v>
      </c>
      <c r="AD49" s="198">
        <v>0</v>
      </c>
      <c r="AE49" s="198">
        <v>0</v>
      </c>
      <c r="AF49" s="198">
        <v>0</v>
      </c>
      <c r="AG49" s="198">
        <v>31.23</v>
      </c>
      <c r="AH49" s="198">
        <v>0</v>
      </c>
      <c r="AI49" s="198">
        <v>0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20.7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</v>
      </c>
      <c r="L50" s="198">
        <v>371.16</v>
      </c>
      <c r="M50" s="198">
        <v>27.01</v>
      </c>
      <c r="N50" s="198">
        <v>34.67</v>
      </c>
      <c r="O50" s="198">
        <v>0</v>
      </c>
      <c r="P50" s="198">
        <v>26.31</v>
      </c>
      <c r="Q50" s="198">
        <v>6.4</v>
      </c>
      <c r="R50" s="198">
        <v>12.45</v>
      </c>
      <c r="S50" s="198">
        <v>7.75</v>
      </c>
      <c r="T50" s="198">
        <v>0</v>
      </c>
      <c r="U50" s="198">
        <v>24.59</v>
      </c>
      <c r="V50" s="198">
        <v>0</v>
      </c>
      <c r="W50" s="198">
        <v>0</v>
      </c>
      <c r="X50" s="198">
        <v>43.29</v>
      </c>
      <c r="Y50" s="198">
        <v>0</v>
      </c>
      <c r="Z50" s="198">
        <v>79.42</v>
      </c>
      <c r="AA50" s="198">
        <v>26.47</v>
      </c>
      <c r="AB50" s="198">
        <v>0</v>
      </c>
      <c r="AC50" s="198">
        <v>14.06</v>
      </c>
      <c r="AD50" s="198">
        <v>0</v>
      </c>
      <c r="AE50" s="198">
        <v>0</v>
      </c>
      <c r="AF50" s="198">
        <v>0</v>
      </c>
      <c r="AG50" s="198">
        <v>31.23</v>
      </c>
      <c r="AH50" s="198">
        <v>0</v>
      </c>
      <c r="AI50" s="198">
        <v>0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20.7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</v>
      </c>
      <c r="L51" s="198">
        <v>371.16</v>
      </c>
      <c r="M51" s="198">
        <v>27.01</v>
      </c>
      <c r="N51" s="198">
        <v>34.67</v>
      </c>
      <c r="O51" s="198">
        <v>0</v>
      </c>
      <c r="P51" s="198">
        <v>26.31</v>
      </c>
      <c r="Q51" s="198">
        <v>6.4</v>
      </c>
      <c r="R51" s="198">
        <v>12.45</v>
      </c>
      <c r="S51" s="198">
        <v>7.75</v>
      </c>
      <c r="T51" s="198">
        <v>0</v>
      </c>
      <c r="U51" s="198">
        <v>24.59</v>
      </c>
      <c r="V51" s="198">
        <v>0</v>
      </c>
      <c r="W51" s="198">
        <v>0</v>
      </c>
      <c r="X51" s="198">
        <v>43.29</v>
      </c>
      <c r="Y51" s="198">
        <v>0</v>
      </c>
      <c r="Z51" s="198">
        <v>79.42</v>
      </c>
      <c r="AA51" s="198">
        <v>26.47</v>
      </c>
      <c r="AB51" s="198">
        <v>0</v>
      </c>
      <c r="AC51" s="198">
        <v>14.06</v>
      </c>
      <c r="AD51" s="198">
        <v>0</v>
      </c>
      <c r="AE51" s="198">
        <v>0</v>
      </c>
      <c r="AF51" s="198">
        <v>0</v>
      </c>
      <c r="AG51" s="198">
        <v>31.23</v>
      </c>
      <c r="AH51" s="198">
        <v>0</v>
      </c>
      <c r="AI51" s="198">
        <v>0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20.7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</v>
      </c>
      <c r="L52" s="198">
        <v>371.16</v>
      </c>
      <c r="M52" s="198">
        <v>27.01</v>
      </c>
      <c r="N52" s="198">
        <v>34.67</v>
      </c>
      <c r="O52" s="198">
        <v>0</v>
      </c>
      <c r="P52" s="198">
        <v>26.31</v>
      </c>
      <c r="Q52" s="198">
        <v>6.4</v>
      </c>
      <c r="R52" s="198">
        <v>12.45</v>
      </c>
      <c r="S52" s="198">
        <v>7.75</v>
      </c>
      <c r="T52" s="198">
        <v>0</v>
      </c>
      <c r="U52" s="198">
        <v>24.59</v>
      </c>
      <c r="V52" s="198">
        <v>0</v>
      </c>
      <c r="W52" s="198">
        <v>0</v>
      </c>
      <c r="X52" s="198">
        <v>43.29</v>
      </c>
      <c r="Y52" s="198">
        <v>0</v>
      </c>
      <c r="Z52" s="198">
        <v>79.42</v>
      </c>
      <c r="AA52" s="198">
        <v>26.47</v>
      </c>
      <c r="AB52" s="198">
        <v>0</v>
      </c>
      <c r="AC52" s="198">
        <v>14.06</v>
      </c>
      <c r="AD52" s="198">
        <v>0</v>
      </c>
      <c r="AE52" s="198">
        <v>0</v>
      </c>
      <c r="AF52" s="198">
        <v>0</v>
      </c>
      <c r="AG52" s="198">
        <v>30.46</v>
      </c>
      <c r="AH52" s="198">
        <v>0</v>
      </c>
      <c r="AI52" s="198">
        <v>0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20.7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</v>
      </c>
      <c r="L53" s="198">
        <v>371.16</v>
      </c>
      <c r="M53" s="198">
        <v>27.01</v>
      </c>
      <c r="N53" s="198">
        <v>34.67</v>
      </c>
      <c r="O53" s="198">
        <v>0</v>
      </c>
      <c r="P53" s="198">
        <v>26.31</v>
      </c>
      <c r="Q53" s="198">
        <v>6.4</v>
      </c>
      <c r="R53" s="198">
        <v>12.45</v>
      </c>
      <c r="S53" s="198">
        <v>7.75</v>
      </c>
      <c r="T53" s="198">
        <v>0</v>
      </c>
      <c r="U53" s="198">
        <v>24.59</v>
      </c>
      <c r="V53" s="198">
        <v>0</v>
      </c>
      <c r="W53" s="198">
        <v>0</v>
      </c>
      <c r="X53" s="198">
        <v>43.29</v>
      </c>
      <c r="Y53" s="198">
        <v>0</v>
      </c>
      <c r="Z53" s="198">
        <v>79.42</v>
      </c>
      <c r="AA53" s="198">
        <v>26.47</v>
      </c>
      <c r="AB53" s="198">
        <v>0</v>
      </c>
      <c r="AC53" s="198">
        <v>14.06</v>
      </c>
      <c r="AD53" s="198">
        <v>0</v>
      </c>
      <c r="AE53" s="198">
        <v>0</v>
      </c>
      <c r="AF53" s="198">
        <v>0</v>
      </c>
      <c r="AG53" s="198">
        <v>31.62</v>
      </c>
      <c r="AH53" s="198">
        <v>0</v>
      </c>
      <c r="AI53" s="198">
        <v>0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20.7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</v>
      </c>
      <c r="L54" s="198">
        <v>371.16</v>
      </c>
      <c r="M54" s="198">
        <v>27.01</v>
      </c>
      <c r="N54" s="198">
        <v>34.67</v>
      </c>
      <c r="O54" s="198">
        <v>0</v>
      </c>
      <c r="P54" s="198">
        <v>26.31</v>
      </c>
      <c r="Q54" s="198">
        <v>6.4</v>
      </c>
      <c r="R54" s="198">
        <v>12.45</v>
      </c>
      <c r="S54" s="198">
        <v>7.75</v>
      </c>
      <c r="T54" s="198">
        <v>0</v>
      </c>
      <c r="U54" s="198">
        <v>24.59</v>
      </c>
      <c r="V54" s="198">
        <v>0</v>
      </c>
      <c r="W54" s="198">
        <v>0</v>
      </c>
      <c r="X54" s="198">
        <v>43.29</v>
      </c>
      <c r="Y54" s="198">
        <v>0</v>
      </c>
      <c r="Z54" s="198">
        <v>79.42</v>
      </c>
      <c r="AA54" s="198">
        <v>26.47</v>
      </c>
      <c r="AB54" s="198">
        <v>0</v>
      </c>
      <c r="AC54" s="198">
        <v>14.06</v>
      </c>
      <c r="AD54" s="198">
        <v>0</v>
      </c>
      <c r="AE54" s="198">
        <v>0</v>
      </c>
      <c r="AF54" s="198">
        <v>0</v>
      </c>
      <c r="AG54" s="198">
        <v>31.23</v>
      </c>
      <c r="AH54" s="198">
        <v>0</v>
      </c>
      <c r="AI54" s="198">
        <v>0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20.7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</v>
      </c>
      <c r="L55" s="198">
        <v>340.55</v>
      </c>
      <c r="M55" s="198">
        <v>27.01</v>
      </c>
      <c r="N55" s="198">
        <v>34.67</v>
      </c>
      <c r="O55" s="198">
        <v>0</v>
      </c>
      <c r="P55" s="198">
        <v>26.31</v>
      </c>
      <c r="Q55" s="198">
        <v>6.4</v>
      </c>
      <c r="R55" s="198">
        <v>12.45</v>
      </c>
      <c r="S55" s="198">
        <v>7.75</v>
      </c>
      <c r="T55" s="198">
        <v>0</v>
      </c>
      <c r="U55" s="198">
        <v>24.59</v>
      </c>
      <c r="V55" s="198">
        <v>0</v>
      </c>
      <c r="W55" s="198">
        <v>0</v>
      </c>
      <c r="X55" s="198">
        <v>43.29</v>
      </c>
      <c r="Y55" s="198">
        <v>0</v>
      </c>
      <c r="Z55" s="198">
        <v>79.42</v>
      </c>
      <c r="AA55" s="198">
        <v>26.47</v>
      </c>
      <c r="AB55" s="198">
        <v>0</v>
      </c>
      <c r="AC55" s="198">
        <v>14.06</v>
      </c>
      <c r="AD55" s="198">
        <v>0</v>
      </c>
      <c r="AE55" s="198">
        <v>0</v>
      </c>
      <c r="AF55" s="198">
        <v>0</v>
      </c>
      <c r="AG55" s="198">
        <v>31.23</v>
      </c>
      <c r="AH55" s="198">
        <v>0</v>
      </c>
      <c r="AI55" s="198">
        <v>0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20.7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</v>
      </c>
      <c r="L56" s="198">
        <v>287.94</v>
      </c>
      <c r="M56" s="198">
        <v>27.01</v>
      </c>
      <c r="N56" s="198">
        <v>34.67</v>
      </c>
      <c r="O56" s="198">
        <v>0</v>
      </c>
      <c r="P56" s="198">
        <v>26.31</v>
      </c>
      <c r="Q56" s="198">
        <v>6.4</v>
      </c>
      <c r="R56" s="198">
        <v>12.45</v>
      </c>
      <c r="S56" s="198">
        <v>7.75</v>
      </c>
      <c r="T56" s="198">
        <v>0</v>
      </c>
      <c r="U56" s="198">
        <v>24.59</v>
      </c>
      <c r="V56" s="198">
        <v>0</v>
      </c>
      <c r="W56" s="198">
        <v>0</v>
      </c>
      <c r="X56" s="198">
        <v>43.29</v>
      </c>
      <c r="Y56" s="198">
        <v>0</v>
      </c>
      <c r="Z56" s="198">
        <v>79.42</v>
      </c>
      <c r="AA56" s="198">
        <v>26.47</v>
      </c>
      <c r="AB56" s="198">
        <v>0</v>
      </c>
      <c r="AC56" s="198">
        <v>14.06</v>
      </c>
      <c r="AD56" s="198">
        <v>0</v>
      </c>
      <c r="AE56" s="198">
        <v>0</v>
      </c>
      <c r="AF56" s="198">
        <v>0</v>
      </c>
      <c r="AG56" s="198">
        <v>31.23</v>
      </c>
      <c r="AH56" s="198">
        <v>0</v>
      </c>
      <c r="AI56" s="198">
        <v>0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20.7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8.73</v>
      </c>
      <c r="L57" s="198">
        <v>301.33</v>
      </c>
      <c r="M57" s="198">
        <v>27.01</v>
      </c>
      <c r="N57" s="198">
        <v>34.67</v>
      </c>
      <c r="O57" s="198">
        <v>0</v>
      </c>
      <c r="P57" s="198">
        <v>26.31</v>
      </c>
      <c r="Q57" s="198">
        <v>6.4</v>
      </c>
      <c r="R57" s="198">
        <v>12.45</v>
      </c>
      <c r="S57" s="198">
        <v>7.75</v>
      </c>
      <c r="T57" s="198">
        <v>0</v>
      </c>
      <c r="U57" s="198">
        <v>24.59</v>
      </c>
      <c r="V57" s="198">
        <v>0</v>
      </c>
      <c r="W57" s="198">
        <v>0</v>
      </c>
      <c r="X57" s="198">
        <v>43.29</v>
      </c>
      <c r="Y57" s="198">
        <v>0</v>
      </c>
      <c r="Z57" s="198">
        <v>79.42</v>
      </c>
      <c r="AA57" s="198">
        <v>26.47</v>
      </c>
      <c r="AB57" s="198">
        <v>0</v>
      </c>
      <c r="AC57" s="198">
        <v>14.06</v>
      </c>
      <c r="AD57" s="198">
        <v>0</v>
      </c>
      <c r="AE57" s="198">
        <v>0</v>
      </c>
      <c r="AF57" s="198">
        <v>0</v>
      </c>
      <c r="AG57" s="198">
        <v>31.23</v>
      </c>
      <c r="AH57" s="198">
        <v>0</v>
      </c>
      <c r="AI57" s="198">
        <v>0</v>
      </c>
      <c r="AJ57" s="198">
        <v>0</v>
      </c>
      <c r="AK57" s="198">
        <v>65.260000000000005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20.7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8.8800000000000008</v>
      </c>
      <c r="L58" s="198">
        <v>332.9</v>
      </c>
      <c r="M58" s="198">
        <v>27.01</v>
      </c>
      <c r="N58" s="198">
        <v>34.67</v>
      </c>
      <c r="O58" s="198">
        <v>0</v>
      </c>
      <c r="P58" s="198">
        <v>26.31</v>
      </c>
      <c r="Q58" s="198">
        <v>6.4</v>
      </c>
      <c r="R58" s="198">
        <v>12.45</v>
      </c>
      <c r="S58" s="198">
        <v>7.75</v>
      </c>
      <c r="T58" s="198">
        <v>0</v>
      </c>
      <c r="U58" s="198">
        <v>24.59</v>
      </c>
      <c r="V58" s="198">
        <v>0</v>
      </c>
      <c r="W58" s="198">
        <v>0</v>
      </c>
      <c r="X58" s="198">
        <v>43.29</v>
      </c>
      <c r="Y58" s="198">
        <v>0</v>
      </c>
      <c r="Z58" s="198">
        <v>79.42</v>
      </c>
      <c r="AA58" s="198">
        <v>26.47</v>
      </c>
      <c r="AB58" s="198">
        <v>0</v>
      </c>
      <c r="AC58" s="198">
        <v>14.06</v>
      </c>
      <c r="AD58" s="198">
        <v>0</v>
      </c>
      <c r="AE58" s="198">
        <v>0</v>
      </c>
      <c r="AF58" s="198">
        <v>0</v>
      </c>
      <c r="AG58" s="198">
        <v>31.23</v>
      </c>
      <c r="AH58" s="198">
        <v>0</v>
      </c>
      <c r="AI58" s="198">
        <v>0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20.7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</v>
      </c>
      <c r="L59" s="198">
        <v>342.46</v>
      </c>
      <c r="M59" s="198">
        <v>27.01</v>
      </c>
      <c r="N59" s="198">
        <v>34.67</v>
      </c>
      <c r="O59" s="198">
        <v>0</v>
      </c>
      <c r="P59" s="198">
        <v>26.49</v>
      </c>
      <c r="Q59" s="198">
        <v>6.4</v>
      </c>
      <c r="R59" s="198">
        <v>12.45</v>
      </c>
      <c r="S59" s="198">
        <v>7.75</v>
      </c>
      <c r="T59" s="198">
        <v>0</v>
      </c>
      <c r="U59" s="198">
        <v>24.59</v>
      </c>
      <c r="V59" s="198">
        <v>0</v>
      </c>
      <c r="W59" s="198">
        <v>0</v>
      </c>
      <c r="X59" s="198">
        <v>43.29</v>
      </c>
      <c r="Y59" s="198">
        <v>0</v>
      </c>
      <c r="Z59" s="198">
        <v>79.42</v>
      </c>
      <c r="AA59" s="198">
        <v>26.47</v>
      </c>
      <c r="AB59" s="198">
        <v>0</v>
      </c>
      <c r="AC59" s="198">
        <v>14.06</v>
      </c>
      <c r="AD59" s="198">
        <v>0</v>
      </c>
      <c r="AE59" s="198">
        <v>0</v>
      </c>
      <c r="AF59" s="198">
        <v>0</v>
      </c>
      <c r="AG59" s="198">
        <v>30.46</v>
      </c>
      <c r="AH59" s="198">
        <v>0</v>
      </c>
      <c r="AI59" s="198">
        <v>0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20.7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</v>
      </c>
      <c r="L60" s="198">
        <v>347.25</v>
      </c>
      <c r="M60" s="198">
        <v>27.01</v>
      </c>
      <c r="N60" s="198">
        <v>34.67</v>
      </c>
      <c r="O60" s="198">
        <v>0</v>
      </c>
      <c r="P60" s="198">
        <v>26.49</v>
      </c>
      <c r="Q60" s="198">
        <v>6.4</v>
      </c>
      <c r="R60" s="198">
        <v>12.45</v>
      </c>
      <c r="S60" s="198">
        <v>7.75</v>
      </c>
      <c r="T60" s="198">
        <v>0</v>
      </c>
      <c r="U60" s="198">
        <v>24.59</v>
      </c>
      <c r="V60" s="198">
        <v>0</v>
      </c>
      <c r="W60" s="198">
        <v>0</v>
      </c>
      <c r="X60" s="198">
        <v>43.29</v>
      </c>
      <c r="Y60" s="198">
        <v>0</v>
      </c>
      <c r="Z60" s="198">
        <v>79.42</v>
      </c>
      <c r="AA60" s="198">
        <v>26.47</v>
      </c>
      <c r="AB60" s="198">
        <v>0</v>
      </c>
      <c r="AC60" s="198">
        <v>14.06</v>
      </c>
      <c r="AD60" s="198">
        <v>0</v>
      </c>
      <c r="AE60" s="198">
        <v>0</v>
      </c>
      <c r="AF60" s="198">
        <v>0</v>
      </c>
      <c r="AG60" s="198">
        <v>31.62</v>
      </c>
      <c r="AH60" s="198">
        <v>0</v>
      </c>
      <c r="AI60" s="198">
        <v>0</v>
      </c>
      <c r="AJ60" s="198">
        <v>0</v>
      </c>
      <c r="AK60" s="198">
        <v>65.459999999999994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20.7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</v>
      </c>
      <c r="L61" s="198">
        <v>345.33</v>
      </c>
      <c r="M61" s="198">
        <v>27.01</v>
      </c>
      <c r="N61" s="198">
        <v>34.67</v>
      </c>
      <c r="O61" s="198">
        <v>0</v>
      </c>
      <c r="P61" s="198">
        <v>26.49</v>
      </c>
      <c r="Q61" s="198">
        <v>6.4</v>
      </c>
      <c r="R61" s="198">
        <v>12.45</v>
      </c>
      <c r="S61" s="198">
        <v>7.75</v>
      </c>
      <c r="T61" s="198">
        <v>0</v>
      </c>
      <c r="U61" s="198">
        <v>24.59</v>
      </c>
      <c r="V61" s="198">
        <v>0</v>
      </c>
      <c r="W61" s="198">
        <v>0</v>
      </c>
      <c r="X61" s="198">
        <v>43.29</v>
      </c>
      <c r="Y61" s="198">
        <v>0</v>
      </c>
      <c r="Z61" s="198">
        <v>79.42</v>
      </c>
      <c r="AA61" s="198">
        <v>26.47</v>
      </c>
      <c r="AB61" s="198">
        <v>0</v>
      </c>
      <c r="AC61" s="198">
        <v>14.06</v>
      </c>
      <c r="AD61" s="198">
        <v>0</v>
      </c>
      <c r="AE61" s="198">
        <v>0</v>
      </c>
      <c r="AF61" s="198">
        <v>0</v>
      </c>
      <c r="AG61" s="198">
        <v>31.23</v>
      </c>
      <c r="AH61" s="198">
        <v>0</v>
      </c>
      <c r="AI61" s="198">
        <v>0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20.7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</v>
      </c>
      <c r="L62" s="198">
        <v>341.51</v>
      </c>
      <c r="M62" s="198">
        <v>27.01</v>
      </c>
      <c r="N62" s="198">
        <v>34.67</v>
      </c>
      <c r="O62" s="198">
        <v>0</v>
      </c>
      <c r="P62" s="198">
        <v>26.49</v>
      </c>
      <c r="Q62" s="198">
        <v>6.4</v>
      </c>
      <c r="R62" s="198">
        <v>12.45</v>
      </c>
      <c r="S62" s="198">
        <v>7.75</v>
      </c>
      <c r="T62" s="198">
        <v>0</v>
      </c>
      <c r="U62" s="198">
        <v>24.59</v>
      </c>
      <c r="V62" s="198">
        <v>0</v>
      </c>
      <c r="W62" s="198">
        <v>0</v>
      </c>
      <c r="X62" s="198">
        <v>43.29</v>
      </c>
      <c r="Y62" s="198">
        <v>0</v>
      </c>
      <c r="Z62" s="198">
        <v>79.42</v>
      </c>
      <c r="AA62" s="198">
        <v>26.47</v>
      </c>
      <c r="AB62" s="198">
        <v>0</v>
      </c>
      <c r="AC62" s="198">
        <v>14.06</v>
      </c>
      <c r="AD62" s="198">
        <v>0</v>
      </c>
      <c r="AE62" s="198">
        <v>0</v>
      </c>
      <c r="AF62" s="198">
        <v>0</v>
      </c>
      <c r="AG62" s="198">
        <v>31.23</v>
      </c>
      <c r="AH62" s="198">
        <v>0</v>
      </c>
      <c r="AI62" s="198">
        <v>0</v>
      </c>
      <c r="AJ62" s="198">
        <v>0</v>
      </c>
      <c r="AK62" s="198">
        <v>66.08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20.7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</v>
      </c>
      <c r="L63" s="198">
        <v>342.46</v>
      </c>
      <c r="M63" s="198">
        <v>27.01</v>
      </c>
      <c r="N63" s="198">
        <v>34.67</v>
      </c>
      <c r="O63" s="198">
        <v>0</v>
      </c>
      <c r="P63" s="198">
        <v>26.49</v>
      </c>
      <c r="Q63" s="198">
        <v>6.4</v>
      </c>
      <c r="R63" s="198">
        <v>12.45</v>
      </c>
      <c r="S63" s="198">
        <v>7.75</v>
      </c>
      <c r="T63" s="198">
        <v>0</v>
      </c>
      <c r="U63" s="198">
        <v>24.59</v>
      </c>
      <c r="V63" s="198">
        <v>0</v>
      </c>
      <c r="W63" s="198">
        <v>0</v>
      </c>
      <c r="X63" s="198">
        <v>43.29</v>
      </c>
      <c r="Y63" s="198">
        <v>0</v>
      </c>
      <c r="Z63" s="198">
        <v>79.42</v>
      </c>
      <c r="AA63" s="198">
        <v>26.47</v>
      </c>
      <c r="AB63" s="198">
        <v>0</v>
      </c>
      <c r="AC63" s="198">
        <v>14.06</v>
      </c>
      <c r="AD63" s="198">
        <v>0</v>
      </c>
      <c r="AE63" s="198">
        <v>0</v>
      </c>
      <c r="AF63" s="198">
        <v>0</v>
      </c>
      <c r="AG63" s="198">
        <v>31.23</v>
      </c>
      <c r="AH63" s="198">
        <v>0</v>
      </c>
      <c r="AI63" s="198">
        <v>0</v>
      </c>
      <c r="AJ63" s="198">
        <v>0</v>
      </c>
      <c r="AK63" s="198">
        <v>65.88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20.7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</v>
      </c>
      <c r="L64" s="198">
        <v>343.42</v>
      </c>
      <c r="M64" s="198">
        <v>27.01</v>
      </c>
      <c r="N64" s="198">
        <v>34.67</v>
      </c>
      <c r="O64" s="198">
        <v>0</v>
      </c>
      <c r="P64" s="198">
        <v>26.49</v>
      </c>
      <c r="Q64" s="198">
        <v>6.4</v>
      </c>
      <c r="R64" s="198">
        <v>12.45</v>
      </c>
      <c r="S64" s="198">
        <v>7.75</v>
      </c>
      <c r="T64" s="198">
        <v>0</v>
      </c>
      <c r="U64" s="198">
        <v>24.59</v>
      </c>
      <c r="V64" s="198">
        <v>0</v>
      </c>
      <c r="W64" s="198">
        <v>0</v>
      </c>
      <c r="X64" s="198">
        <v>43.29</v>
      </c>
      <c r="Y64" s="198">
        <v>0</v>
      </c>
      <c r="Z64" s="198">
        <v>79.42</v>
      </c>
      <c r="AA64" s="198">
        <v>26.47</v>
      </c>
      <c r="AB64" s="198">
        <v>0</v>
      </c>
      <c r="AC64" s="198">
        <v>14.06</v>
      </c>
      <c r="AD64" s="198">
        <v>0</v>
      </c>
      <c r="AE64" s="198">
        <v>0</v>
      </c>
      <c r="AF64" s="198">
        <v>0</v>
      </c>
      <c r="AG64" s="198">
        <v>31.23</v>
      </c>
      <c r="AH64" s="198">
        <v>0</v>
      </c>
      <c r="AI64" s="198">
        <v>0</v>
      </c>
      <c r="AJ64" s="198">
        <v>0</v>
      </c>
      <c r="AK64" s="198">
        <v>65.88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20.7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</v>
      </c>
      <c r="L65" s="198">
        <v>343.42</v>
      </c>
      <c r="M65" s="198">
        <v>27.01</v>
      </c>
      <c r="N65" s="198">
        <v>34.67</v>
      </c>
      <c r="O65" s="198">
        <v>0</v>
      </c>
      <c r="P65" s="198">
        <v>26.49</v>
      </c>
      <c r="Q65" s="198">
        <v>6.4</v>
      </c>
      <c r="R65" s="198">
        <v>12.45</v>
      </c>
      <c r="S65" s="198">
        <v>7.75</v>
      </c>
      <c r="T65" s="198">
        <v>0</v>
      </c>
      <c r="U65" s="198">
        <v>24.59</v>
      </c>
      <c r="V65" s="198">
        <v>0</v>
      </c>
      <c r="W65" s="198">
        <v>0</v>
      </c>
      <c r="X65" s="198">
        <v>43.29</v>
      </c>
      <c r="Y65" s="198">
        <v>0</v>
      </c>
      <c r="Z65" s="198">
        <v>79.42</v>
      </c>
      <c r="AA65" s="198">
        <v>26.47</v>
      </c>
      <c r="AB65" s="198">
        <v>0</v>
      </c>
      <c r="AC65" s="198">
        <v>14.06</v>
      </c>
      <c r="AD65" s="198">
        <v>0</v>
      </c>
      <c r="AE65" s="198">
        <v>0</v>
      </c>
      <c r="AF65" s="198">
        <v>0</v>
      </c>
      <c r="AG65" s="198">
        <v>31.23</v>
      </c>
      <c r="AH65" s="198">
        <v>0</v>
      </c>
      <c r="AI65" s="198">
        <v>0</v>
      </c>
      <c r="AJ65" s="198">
        <v>0</v>
      </c>
      <c r="AK65" s="198">
        <v>65.67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20.7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</v>
      </c>
      <c r="L66" s="198">
        <v>353.94</v>
      </c>
      <c r="M66" s="198">
        <v>27.01</v>
      </c>
      <c r="N66" s="198">
        <v>34.67</v>
      </c>
      <c r="O66" s="198">
        <v>0</v>
      </c>
      <c r="P66" s="198">
        <v>26.49</v>
      </c>
      <c r="Q66" s="198">
        <v>6.4</v>
      </c>
      <c r="R66" s="198">
        <v>12.45</v>
      </c>
      <c r="S66" s="198">
        <v>7.75</v>
      </c>
      <c r="T66" s="198">
        <v>0</v>
      </c>
      <c r="U66" s="198">
        <v>24.59</v>
      </c>
      <c r="V66" s="198">
        <v>0</v>
      </c>
      <c r="W66" s="198">
        <v>0</v>
      </c>
      <c r="X66" s="198">
        <v>43.29</v>
      </c>
      <c r="Y66" s="198">
        <v>0</v>
      </c>
      <c r="Z66" s="198">
        <v>79.42</v>
      </c>
      <c r="AA66" s="198">
        <v>26.47</v>
      </c>
      <c r="AB66" s="198">
        <v>0</v>
      </c>
      <c r="AC66" s="198">
        <v>13.34</v>
      </c>
      <c r="AD66" s="198">
        <v>0</v>
      </c>
      <c r="AE66" s="198">
        <v>0</v>
      </c>
      <c r="AF66" s="198">
        <v>0</v>
      </c>
      <c r="AG66" s="198">
        <v>31.62</v>
      </c>
      <c r="AH66" s="198">
        <v>0</v>
      </c>
      <c r="AI66" s="198">
        <v>0</v>
      </c>
      <c r="AJ66" s="198">
        <v>0</v>
      </c>
      <c r="AK66" s="198">
        <v>65.67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20.7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</v>
      </c>
      <c r="L67" s="198">
        <v>359.68</v>
      </c>
      <c r="M67" s="198">
        <v>27.01</v>
      </c>
      <c r="N67" s="198">
        <v>34.67</v>
      </c>
      <c r="O67" s="198">
        <v>0</v>
      </c>
      <c r="P67" s="198">
        <v>26.49</v>
      </c>
      <c r="Q67" s="198">
        <v>6.4</v>
      </c>
      <c r="R67" s="198">
        <v>12.45</v>
      </c>
      <c r="S67" s="198">
        <v>7.75</v>
      </c>
      <c r="T67" s="198">
        <v>0</v>
      </c>
      <c r="U67" s="198">
        <v>24.59</v>
      </c>
      <c r="V67" s="198">
        <v>0</v>
      </c>
      <c r="W67" s="198">
        <v>0</v>
      </c>
      <c r="X67" s="198">
        <v>43.29</v>
      </c>
      <c r="Y67" s="198">
        <v>0</v>
      </c>
      <c r="Z67" s="198">
        <v>79.42</v>
      </c>
      <c r="AA67" s="198">
        <v>26.47</v>
      </c>
      <c r="AB67" s="198">
        <v>0</v>
      </c>
      <c r="AC67" s="198">
        <v>13.34</v>
      </c>
      <c r="AD67" s="198">
        <v>0</v>
      </c>
      <c r="AE67" s="198">
        <v>0</v>
      </c>
      <c r="AF67" s="198">
        <v>0</v>
      </c>
      <c r="AG67" s="198">
        <v>31.62</v>
      </c>
      <c r="AH67" s="198">
        <v>0</v>
      </c>
      <c r="AI67" s="198">
        <v>0</v>
      </c>
      <c r="AJ67" s="198">
        <v>0</v>
      </c>
      <c r="AK67" s="198">
        <v>65.67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20.7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</v>
      </c>
      <c r="L68" s="198">
        <v>368.29</v>
      </c>
      <c r="M68" s="198">
        <v>27.01</v>
      </c>
      <c r="N68" s="198">
        <v>34.67</v>
      </c>
      <c r="O68" s="198">
        <v>0</v>
      </c>
      <c r="P68" s="198">
        <v>26.49</v>
      </c>
      <c r="Q68" s="198">
        <v>6.4</v>
      </c>
      <c r="R68" s="198">
        <v>12.45</v>
      </c>
      <c r="S68" s="198">
        <v>7.75</v>
      </c>
      <c r="T68" s="198">
        <v>0</v>
      </c>
      <c r="U68" s="198">
        <v>24.59</v>
      </c>
      <c r="V68" s="198">
        <v>0</v>
      </c>
      <c r="W68" s="198">
        <v>0</v>
      </c>
      <c r="X68" s="198">
        <v>43.29</v>
      </c>
      <c r="Y68" s="198">
        <v>0</v>
      </c>
      <c r="Z68" s="198">
        <v>79.42</v>
      </c>
      <c r="AA68" s="198">
        <v>26.47</v>
      </c>
      <c r="AB68" s="198">
        <v>0</v>
      </c>
      <c r="AC68" s="198">
        <v>13.34</v>
      </c>
      <c r="AD68" s="198">
        <v>0</v>
      </c>
      <c r="AE68" s="198">
        <v>0</v>
      </c>
      <c r="AF68" s="198">
        <v>0</v>
      </c>
      <c r="AG68" s="198">
        <v>31.62</v>
      </c>
      <c r="AH68" s="198">
        <v>0</v>
      </c>
      <c r="AI68" s="198">
        <v>0</v>
      </c>
      <c r="AJ68" s="198">
        <v>0</v>
      </c>
      <c r="AK68" s="198">
        <v>66.930000000000007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20.7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</v>
      </c>
      <c r="L69" s="198">
        <v>371.16</v>
      </c>
      <c r="M69" s="198">
        <v>27.01</v>
      </c>
      <c r="N69" s="198">
        <v>34.67</v>
      </c>
      <c r="O69" s="198">
        <v>0</v>
      </c>
      <c r="P69" s="198">
        <v>26.49</v>
      </c>
      <c r="Q69" s="198">
        <v>6.4</v>
      </c>
      <c r="R69" s="198">
        <v>12.45</v>
      </c>
      <c r="S69" s="198">
        <v>7.75</v>
      </c>
      <c r="T69" s="198">
        <v>0</v>
      </c>
      <c r="U69" s="198">
        <v>24.59</v>
      </c>
      <c r="V69" s="198">
        <v>0</v>
      </c>
      <c r="W69" s="198">
        <v>0</v>
      </c>
      <c r="X69" s="198">
        <v>43.29</v>
      </c>
      <c r="Y69" s="198">
        <v>0</v>
      </c>
      <c r="Z69" s="198">
        <v>79.42</v>
      </c>
      <c r="AA69" s="198">
        <v>26.47</v>
      </c>
      <c r="AB69" s="198">
        <v>0</v>
      </c>
      <c r="AC69" s="198">
        <v>13.34</v>
      </c>
      <c r="AD69" s="198">
        <v>0</v>
      </c>
      <c r="AE69" s="198">
        <v>0</v>
      </c>
      <c r="AF69" s="198">
        <v>0</v>
      </c>
      <c r="AG69" s="198">
        <v>32</v>
      </c>
      <c r="AH69" s="198">
        <v>0</v>
      </c>
      <c r="AI69" s="198">
        <v>0</v>
      </c>
      <c r="AJ69" s="198">
        <v>0</v>
      </c>
      <c r="AK69" s="198">
        <v>66.510000000000005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16.29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</v>
      </c>
      <c r="L70" s="198">
        <v>371.16</v>
      </c>
      <c r="M70" s="198">
        <v>27.01</v>
      </c>
      <c r="N70" s="198">
        <v>34.67</v>
      </c>
      <c r="O70" s="198">
        <v>0</v>
      </c>
      <c r="P70" s="198">
        <v>26.49</v>
      </c>
      <c r="Q70" s="198">
        <v>6.4</v>
      </c>
      <c r="R70" s="198">
        <v>12.45</v>
      </c>
      <c r="S70" s="198">
        <v>7.75</v>
      </c>
      <c r="T70" s="198">
        <v>0</v>
      </c>
      <c r="U70" s="198">
        <v>24.59</v>
      </c>
      <c r="V70" s="198">
        <v>0</v>
      </c>
      <c r="W70" s="198">
        <v>0</v>
      </c>
      <c r="X70" s="198">
        <v>43.29</v>
      </c>
      <c r="Y70" s="198">
        <v>0</v>
      </c>
      <c r="Z70" s="198">
        <v>79.42</v>
      </c>
      <c r="AA70" s="198">
        <v>26.47</v>
      </c>
      <c r="AB70" s="198">
        <v>0</v>
      </c>
      <c r="AC70" s="198">
        <v>13.34</v>
      </c>
      <c r="AD70" s="198">
        <v>0</v>
      </c>
      <c r="AE70" s="198">
        <v>0</v>
      </c>
      <c r="AF70" s="198">
        <v>0</v>
      </c>
      <c r="AG70" s="198">
        <v>31.62</v>
      </c>
      <c r="AH70" s="198">
        <v>0</v>
      </c>
      <c r="AI70" s="198">
        <v>0</v>
      </c>
      <c r="AJ70" s="198">
        <v>0</v>
      </c>
      <c r="AK70" s="198">
        <v>66.290000000000006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8.91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</v>
      </c>
      <c r="L71" s="198">
        <v>371.16</v>
      </c>
      <c r="M71" s="198">
        <v>27.01</v>
      </c>
      <c r="N71" s="198">
        <v>34.67</v>
      </c>
      <c r="O71" s="198">
        <v>0</v>
      </c>
      <c r="P71" s="198">
        <v>26.49</v>
      </c>
      <c r="Q71" s="198">
        <v>6.4</v>
      </c>
      <c r="R71" s="198">
        <v>12.45</v>
      </c>
      <c r="S71" s="198">
        <v>7.75</v>
      </c>
      <c r="T71" s="198">
        <v>0</v>
      </c>
      <c r="U71" s="198">
        <v>24.59</v>
      </c>
      <c r="V71" s="198">
        <v>0</v>
      </c>
      <c r="W71" s="198">
        <v>0</v>
      </c>
      <c r="X71" s="198">
        <v>43.29</v>
      </c>
      <c r="Y71" s="198">
        <v>0</v>
      </c>
      <c r="Z71" s="198">
        <v>79.42</v>
      </c>
      <c r="AA71" s="198">
        <v>26.47</v>
      </c>
      <c r="AB71" s="198">
        <v>0</v>
      </c>
      <c r="AC71" s="198">
        <v>13.34</v>
      </c>
      <c r="AD71" s="198">
        <v>0</v>
      </c>
      <c r="AE71" s="198">
        <v>0</v>
      </c>
      <c r="AF71" s="198">
        <v>0</v>
      </c>
      <c r="AG71" s="198">
        <v>31.62</v>
      </c>
      <c r="AH71" s="198">
        <v>0</v>
      </c>
      <c r="AI71" s="198">
        <v>0</v>
      </c>
      <c r="AJ71" s="198">
        <v>0</v>
      </c>
      <c r="AK71" s="198">
        <v>66.08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3.35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</v>
      </c>
      <c r="L72" s="198">
        <v>371.16</v>
      </c>
      <c r="M72" s="198">
        <v>27.01</v>
      </c>
      <c r="N72" s="198">
        <v>34.67</v>
      </c>
      <c r="O72" s="198">
        <v>0</v>
      </c>
      <c r="P72" s="198">
        <v>26.49</v>
      </c>
      <c r="Q72" s="198">
        <v>6.4</v>
      </c>
      <c r="R72" s="198">
        <v>12.45</v>
      </c>
      <c r="S72" s="198">
        <v>7.75</v>
      </c>
      <c r="T72" s="198">
        <v>0</v>
      </c>
      <c r="U72" s="198">
        <v>24.59</v>
      </c>
      <c r="V72" s="198">
        <v>0</v>
      </c>
      <c r="W72" s="198">
        <v>0</v>
      </c>
      <c r="X72" s="198">
        <v>43.29</v>
      </c>
      <c r="Y72" s="198">
        <v>0</v>
      </c>
      <c r="Z72" s="198">
        <v>79.42</v>
      </c>
      <c r="AA72" s="198">
        <v>26.47</v>
      </c>
      <c r="AB72" s="198">
        <v>0</v>
      </c>
      <c r="AC72" s="198">
        <v>13.34</v>
      </c>
      <c r="AD72" s="198">
        <v>0</v>
      </c>
      <c r="AE72" s="198">
        <v>0</v>
      </c>
      <c r="AF72" s="198">
        <v>0</v>
      </c>
      <c r="AG72" s="198">
        <v>31.62</v>
      </c>
      <c r="AH72" s="198">
        <v>0</v>
      </c>
      <c r="AI72" s="198">
        <v>0</v>
      </c>
      <c r="AJ72" s="198">
        <v>0</v>
      </c>
      <c r="AK72" s="198">
        <v>66.08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0.72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</v>
      </c>
      <c r="L73" s="198">
        <v>371.16</v>
      </c>
      <c r="M73" s="198">
        <v>27.01</v>
      </c>
      <c r="N73" s="198">
        <v>34.67</v>
      </c>
      <c r="O73" s="198">
        <v>0</v>
      </c>
      <c r="P73" s="198">
        <v>26.49</v>
      </c>
      <c r="Q73" s="198">
        <v>6.4</v>
      </c>
      <c r="R73" s="198">
        <v>12.45</v>
      </c>
      <c r="S73" s="198">
        <v>7.75</v>
      </c>
      <c r="T73" s="198">
        <v>0</v>
      </c>
      <c r="U73" s="198">
        <v>24.59</v>
      </c>
      <c r="V73" s="198">
        <v>0</v>
      </c>
      <c r="W73" s="198">
        <v>0</v>
      </c>
      <c r="X73" s="198">
        <v>43.29</v>
      </c>
      <c r="Y73" s="198">
        <v>0</v>
      </c>
      <c r="Z73" s="198">
        <v>79.42</v>
      </c>
      <c r="AA73" s="198">
        <v>26.47</v>
      </c>
      <c r="AB73" s="198">
        <v>0</v>
      </c>
      <c r="AC73" s="198">
        <v>13.34</v>
      </c>
      <c r="AD73" s="198">
        <v>0</v>
      </c>
      <c r="AE73" s="198">
        <v>0</v>
      </c>
      <c r="AF73" s="198">
        <v>0</v>
      </c>
      <c r="AG73" s="198">
        <v>31.62</v>
      </c>
      <c r="AH73" s="198">
        <v>0</v>
      </c>
      <c r="AI73" s="198">
        <v>0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</v>
      </c>
      <c r="L74" s="198">
        <v>371.16</v>
      </c>
      <c r="M74" s="198">
        <v>27.01</v>
      </c>
      <c r="N74" s="198">
        <v>34.67</v>
      </c>
      <c r="O74" s="198">
        <v>0</v>
      </c>
      <c r="P74" s="198">
        <v>26.49</v>
      </c>
      <c r="Q74" s="198">
        <v>6.4</v>
      </c>
      <c r="R74" s="198">
        <v>12.45</v>
      </c>
      <c r="S74" s="198">
        <v>7.75</v>
      </c>
      <c r="T74" s="198">
        <v>0</v>
      </c>
      <c r="U74" s="198">
        <v>24.59</v>
      </c>
      <c r="V74" s="198">
        <v>0</v>
      </c>
      <c r="W74" s="198">
        <v>0</v>
      </c>
      <c r="X74" s="198">
        <v>43.29</v>
      </c>
      <c r="Y74" s="198">
        <v>0</v>
      </c>
      <c r="Z74" s="198">
        <v>79.42</v>
      </c>
      <c r="AA74" s="198">
        <v>26.47</v>
      </c>
      <c r="AB74" s="198">
        <v>0</v>
      </c>
      <c r="AC74" s="198">
        <v>14.06</v>
      </c>
      <c r="AD74" s="198">
        <v>0</v>
      </c>
      <c r="AE74" s="198">
        <v>0</v>
      </c>
      <c r="AF74" s="198">
        <v>0</v>
      </c>
      <c r="AG74" s="198">
        <v>31.62</v>
      </c>
      <c r="AH74" s="198">
        <v>0</v>
      </c>
      <c r="AI74" s="198">
        <v>0</v>
      </c>
      <c r="AJ74" s="198">
        <v>0</v>
      </c>
      <c r="AK74" s="198">
        <v>66.08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</v>
      </c>
      <c r="L75" s="198">
        <v>371.16</v>
      </c>
      <c r="M75" s="198">
        <v>27.01</v>
      </c>
      <c r="N75" s="198">
        <v>34.67</v>
      </c>
      <c r="O75" s="198">
        <v>0</v>
      </c>
      <c r="P75" s="198">
        <v>26.49</v>
      </c>
      <c r="Q75" s="198">
        <v>6.4</v>
      </c>
      <c r="R75" s="198">
        <v>12.45</v>
      </c>
      <c r="S75" s="198">
        <v>7.75</v>
      </c>
      <c r="T75" s="198">
        <v>0</v>
      </c>
      <c r="U75" s="198">
        <v>24.59</v>
      </c>
      <c r="V75" s="198">
        <v>0</v>
      </c>
      <c r="W75" s="198">
        <v>0</v>
      </c>
      <c r="X75" s="198">
        <v>43.29</v>
      </c>
      <c r="Y75" s="198">
        <v>0</v>
      </c>
      <c r="Z75" s="198">
        <v>79.42</v>
      </c>
      <c r="AA75" s="198">
        <v>26.47</v>
      </c>
      <c r="AB75" s="198">
        <v>0</v>
      </c>
      <c r="AC75" s="198">
        <v>14.42</v>
      </c>
      <c r="AD75" s="198">
        <v>0</v>
      </c>
      <c r="AE75" s="198">
        <v>0</v>
      </c>
      <c r="AF75" s="198">
        <v>0</v>
      </c>
      <c r="AG75" s="198">
        <v>30.38</v>
      </c>
      <c r="AH75" s="198">
        <v>0</v>
      </c>
      <c r="AI75" s="198">
        <v>0</v>
      </c>
      <c r="AJ75" s="198">
        <v>0</v>
      </c>
      <c r="AK75" s="198">
        <v>65.459999999999994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</v>
      </c>
      <c r="L76" s="198">
        <v>371.16</v>
      </c>
      <c r="M76" s="198">
        <v>27.01</v>
      </c>
      <c r="N76" s="198">
        <v>34.67</v>
      </c>
      <c r="O76" s="198">
        <v>0</v>
      </c>
      <c r="P76" s="198">
        <v>26.49</v>
      </c>
      <c r="Q76" s="198">
        <v>6.4</v>
      </c>
      <c r="R76" s="198">
        <v>12.45</v>
      </c>
      <c r="S76" s="198">
        <v>7.75</v>
      </c>
      <c r="T76" s="198">
        <v>0</v>
      </c>
      <c r="U76" s="198">
        <v>24.59</v>
      </c>
      <c r="V76" s="198">
        <v>0</v>
      </c>
      <c r="W76" s="198">
        <v>0</v>
      </c>
      <c r="X76" s="198">
        <v>43.29</v>
      </c>
      <c r="Y76" s="198">
        <v>0</v>
      </c>
      <c r="Z76" s="198">
        <v>79.42</v>
      </c>
      <c r="AA76" s="198">
        <v>26.47</v>
      </c>
      <c r="AB76" s="198">
        <v>0</v>
      </c>
      <c r="AC76" s="198">
        <v>14.42</v>
      </c>
      <c r="AD76" s="198">
        <v>0</v>
      </c>
      <c r="AE76" s="198">
        <v>0</v>
      </c>
      <c r="AF76" s="198">
        <v>0</v>
      </c>
      <c r="AG76" s="198">
        <v>31.23</v>
      </c>
      <c r="AH76" s="198">
        <v>0</v>
      </c>
      <c r="AI76" s="198">
        <v>0</v>
      </c>
      <c r="AJ76" s="198">
        <v>0</v>
      </c>
      <c r="AK76" s="198">
        <v>65.260000000000005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</v>
      </c>
      <c r="L77" s="198">
        <v>371.16</v>
      </c>
      <c r="M77" s="198">
        <v>27.01</v>
      </c>
      <c r="N77" s="198">
        <v>34.67</v>
      </c>
      <c r="O77" s="198">
        <v>0</v>
      </c>
      <c r="P77" s="198">
        <v>26.49</v>
      </c>
      <c r="Q77" s="198">
        <v>6.4</v>
      </c>
      <c r="R77" s="198">
        <v>12.45</v>
      </c>
      <c r="S77" s="198">
        <v>7.75</v>
      </c>
      <c r="T77" s="198">
        <v>0</v>
      </c>
      <c r="U77" s="198">
        <v>24.59</v>
      </c>
      <c r="V77" s="198">
        <v>0</v>
      </c>
      <c r="W77" s="198">
        <v>0</v>
      </c>
      <c r="X77" s="198">
        <v>43.29</v>
      </c>
      <c r="Y77" s="198">
        <v>0</v>
      </c>
      <c r="Z77" s="198">
        <v>79.42</v>
      </c>
      <c r="AA77" s="198">
        <v>26.47</v>
      </c>
      <c r="AB77" s="198">
        <v>0</v>
      </c>
      <c r="AC77" s="198">
        <v>14.42</v>
      </c>
      <c r="AD77" s="198">
        <v>0</v>
      </c>
      <c r="AE77" s="198">
        <v>0</v>
      </c>
      <c r="AF77" s="198">
        <v>0</v>
      </c>
      <c r="AG77" s="198">
        <v>30.08</v>
      </c>
      <c r="AH77" s="198">
        <v>0</v>
      </c>
      <c r="AI77" s="198">
        <v>0</v>
      </c>
      <c r="AJ77" s="198">
        <v>0</v>
      </c>
      <c r="AK77" s="198">
        <v>65.260000000000005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</v>
      </c>
      <c r="L78" s="198">
        <v>371.16</v>
      </c>
      <c r="M78" s="198">
        <v>27.01</v>
      </c>
      <c r="N78" s="198">
        <v>34.67</v>
      </c>
      <c r="O78" s="198">
        <v>0</v>
      </c>
      <c r="P78" s="198">
        <v>26.49</v>
      </c>
      <c r="Q78" s="198">
        <v>6.4</v>
      </c>
      <c r="R78" s="198">
        <v>12.45</v>
      </c>
      <c r="S78" s="198">
        <v>7.75</v>
      </c>
      <c r="T78" s="198">
        <v>0</v>
      </c>
      <c r="U78" s="198">
        <v>24.59</v>
      </c>
      <c r="V78" s="198">
        <v>0</v>
      </c>
      <c r="W78" s="198">
        <v>0</v>
      </c>
      <c r="X78" s="198">
        <v>43.29</v>
      </c>
      <c r="Y78" s="198">
        <v>0</v>
      </c>
      <c r="Z78" s="198">
        <v>79.42</v>
      </c>
      <c r="AA78" s="198">
        <v>26.47</v>
      </c>
      <c r="AB78" s="198">
        <v>0</v>
      </c>
      <c r="AC78" s="198">
        <v>14.42</v>
      </c>
      <c r="AD78" s="198">
        <v>0</v>
      </c>
      <c r="AE78" s="198">
        <v>0</v>
      </c>
      <c r="AF78" s="198">
        <v>0</v>
      </c>
      <c r="AG78" s="198">
        <v>30.08</v>
      </c>
      <c r="AH78" s="198">
        <v>0</v>
      </c>
      <c r="AI78" s="198">
        <v>0</v>
      </c>
      <c r="AJ78" s="198">
        <v>0</v>
      </c>
      <c r="AK78" s="198">
        <v>65.260000000000005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</v>
      </c>
      <c r="L79" s="198">
        <v>371.16</v>
      </c>
      <c r="M79" s="198">
        <v>27.01</v>
      </c>
      <c r="N79" s="198">
        <v>34.67</v>
      </c>
      <c r="O79" s="198">
        <v>0</v>
      </c>
      <c r="P79" s="198">
        <v>26.49</v>
      </c>
      <c r="Q79" s="198">
        <v>6.4</v>
      </c>
      <c r="R79" s="198">
        <v>12.45</v>
      </c>
      <c r="S79" s="198">
        <v>7.75</v>
      </c>
      <c r="T79" s="198">
        <v>0</v>
      </c>
      <c r="U79" s="198">
        <v>24.59</v>
      </c>
      <c r="V79" s="198">
        <v>0</v>
      </c>
      <c r="W79" s="198">
        <v>0</v>
      </c>
      <c r="X79" s="198">
        <v>43.29</v>
      </c>
      <c r="Y79" s="198">
        <v>0</v>
      </c>
      <c r="Z79" s="198">
        <v>79.42</v>
      </c>
      <c r="AA79" s="198">
        <v>26.47</v>
      </c>
      <c r="AB79" s="198">
        <v>0</v>
      </c>
      <c r="AC79" s="198">
        <v>14.42</v>
      </c>
      <c r="AD79" s="198">
        <v>0</v>
      </c>
      <c r="AE79" s="198">
        <v>0</v>
      </c>
      <c r="AF79" s="198">
        <v>0</v>
      </c>
      <c r="AG79" s="198">
        <v>30.85</v>
      </c>
      <c r="AH79" s="198">
        <v>0</v>
      </c>
      <c r="AI79" s="198">
        <v>0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</v>
      </c>
      <c r="L80" s="198">
        <v>371.16</v>
      </c>
      <c r="M80" s="198">
        <v>27.01</v>
      </c>
      <c r="N80" s="198">
        <v>34.67</v>
      </c>
      <c r="O80" s="198">
        <v>0</v>
      </c>
      <c r="P80" s="198">
        <v>26.49</v>
      </c>
      <c r="Q80" s="198">
        <v>6.4</v>
      </c>
      <c r="R80" s="198">
        <v>12.45</v>
      </c>
      <c r="S80" s="198">
        <v>7.75</v>
      </c>
      <c r="T80" s="198">
        <v>0</v>
      </c>
      <c r="U80" s="198">
        <v>24.59</v>
      </c>
      <c r="V80" s="198">
        <v>0</v>
      </c>
      <c r="W80" s="198">
        <v>0</v>
      </c>
      <c r="X80" s="198">
        <v>43.29</v>
      </c>
      <c r="Y80" s="198">
        <v>0</v>
      </c>
      <c r="Z80" s="198">
        <v>79.42</v>
      </c>
      <c r="AA80" s="198">
        <v>26.47</v>
      </c>
      <c r="AB80" s="198">
        <v>0</v>
      </c>
      <c r="AC80" s="198">
        <v>14.42</v>
      </c>
      <c r="AD80" s="198">
        <v>0</v>
      </c>
      <c r="AE80" s="198">
        <v>0</v>
      </c>
      <c r="AF80" s="198">
        <v>0</v>
      </c>
      <c r="AG80" s="198">
        <v>30.85</v>
      </c>
      <c r="AH80" s="198">
        <v>0</v>
      </c>
      <c r="AI80" s="198">
        <v>0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</v>
      </c>
      <c r="L81" s="198">
        <v>371.16</v>
      </c>
      <c r="M81" s="198">
        <v>27.01</v>
      </c>
      <c r="N81" s="198">
        <v>34.67</v>
      </c>
      <c r="O81" s="198">
        <v>0</v>
      </c>
      <c r="P81" s="198">
        <v>26.49</v>
      </c>
      <c r="Q81" s="198">
        <v>6.4</v>
      </c>
      <c r="R81" s="198">
        <v>12.45</v>
      </c>
      <c r="S81" s="198">
        <v>7.75</v>
      </c>
      <c r="T81" s="198">
        <v>0</v>
      </c>
      <c r="U81" s="198">
        <v>24.59</v>
      </c>
      <c r="V81" s="198">
        <v>0</v>
      </c>
      <c r="W81" s="198">
        <v>0</v>
      </c>
      <c r="X81" s="198">
        <v>43.29</v>
      </c>
      <c r="Y81" s="198">
        <v>0</v>
      </c>
      <c r="Z81" s="198">
        <v>79.42</v>
      </c>
      <c r="AA81" s="198">
        <v>26.47</v>
      </c>
      <c r="AB81" s="198">
        <v>0</v>
      </c>
      <c r="AC81" s="198">
        <v>14.42</v>
      </c>
      <c r="AD81" s="198">
        <v>0</v>
      </c>
      <c r="AE81" s="198">
        <v>0</v>
      </c>
      <c r="AF81" s="198">
        <v>0</v>
      </c>
      <c r="AG81" s="198">
        <v>30.46</v>
      </c>
      <c r="AH81" s="198">
        <v>0</v>
      </c>
      <c r="AI81" s="198">
        <v>0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</v>
      </c>
      <c r="L82" s="198">
        <v>371.16</v>
      </c>
      <c r="M82" s="198">
        <v>27.01</v>
      </c>
      <c r="N82" s="198">
        <v>34.67</v>
      </c>
      <c r="O82" s="198">
        <v>0</v>
      </c>
      <c r="P82" s="198">
        <v>26.49</v>
      </c>
      <c r="Q82" s="198">
        <v>6.4</v>
      </c>
      <c r="R82" s="198">
        <v>12.45</v>
      </c>
      <c r="S82" s="198">
        <v>7.75</v>
      </c>
      <c r="T82" s="198">
        <v>0</v>
      </c>
      <c r="U82" s="198">
        <v>24.59</v>
      </c>
      <c r="V82" s="198">
        <v>0</v>
      </c>
      <c r="W82" s="198">
        <v>0</v>
      </c>
      <c r="X82" s="198">
        <v>43.29</v>
      </c>
      <c r="Y82" s="198">
        <v>0</v>
      </c>
      <c r="Z82" s="198">
        <v>79.42</v>
      </c>
      <c r="AA82" s="198">
        <v>26.47</v>
      </c>
      <c r="AB82" s="198">
        <v>0</v>
      </c>
      <c r="AC82" s="198">
        <v>14.42</v>
      </c>
      <c r="AD82" s="198">
        <v>0</v>
      </c>
      <c r="AE82" s="198">
        <v>0</v>
      </c>
      <c r="AF82" s="198">
        <v>0</v>
      </c>
      <c r="AG82" s="198">
        <v>31.62</v>
      </c>
      <c r="AH82" s="198">
        <v>0</v>
      </c>
      <c r="AI82" s="198">
        <v>0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</v>
      </c>
      <c r="L83" s="198">
        <v>371.16</v>
      </c>
      <c r="M83" s="198">
        <v>27.01</v>
      </c>
      <c r="N83" s="198">
        <v>34.67</v>
      </c>
      <c r="O83" s="198">
        <v>0</v>
      </c>
      <c r="P83" s="198">
        <v>26.49</v>
      </c>
      <c r="Q83" s="198">
        <v>6.4</v>
      </c>
      <c r="R83" s="198">
        <v>12.45</v>
      </c>
      <c r="S83" s="198">
        <v>7.75</v>
      </c>
      <c r="T83" s="198">
        <v>0</v>
      </c>
      <c r="U83" s="198">
        <v>24.59</v>
      </c>
      <c r="V83" s="198">
        <v>0</v>
      </c>
      <c r="W83" s="198">
        <v>0</v>
      </c>
      <c r="X83" s="198">
        <v>43.29</v>
      </c>
      <c r="Y83" s="198">
        <v>0</v>
      </c>
      <c r="Z83" s="198">
        <v>79.42</v>
      </c>
      <c r="AA83" s="198">
        <v>26.47</v>
      </c>
      <c r="AB83" s="198">
        <v>0</v>
      </c>
      <c r="AC83" s="198">
        <v>14.42</v>
      </c>
      <c r="AD83" s="198">
        <v>0</v>
      </c>
      <c r="AE83" s="198">
        <v>0</v>
      </c>
      <c r="AF83" s="198">
        <v>0</v>
      </c>
      <c r="AG83" s="198">
        <v>31.62</v>
      </c>
      <c r="AH83" s="198">
        <v>0</v>
      </c>
      <c r="AI83" s="198">
        <v>0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</v>
      </c>
      <c r="L84" s="198">
        <v>371.16</v>
      </c>
      <c r="M84" s="198">
        <v>27.01</v>
      </c>
      <c r="N84" s="198">
        <v>34.67</v>
      </c>
      <c r="O84" s="198">
        <v>0</v>
      </c>
      <c r="P84" s="198">
        <v>26.49</v>
      </c>
      <c r="Q84" s="198">
        <v>6.4</v>
      </c>
      <c r="R84" s="198">
        <v>12.45</v>
      </c>
      <c r="S84" s="198">
        <v>7.75</v>
      </c>
      <c r="T84" s="198">
        <v>0</v>
      </c>
      <c r="U84" s="198">
        <v>24.59</v>
      </c>
      <c r="V84" s="198">
        <v>0</v>
      </c>
      <c r="W84" s="198">
        <v>0</v>
      </c>
      <c r="X84" s="198">
        <v>43.29</v>
      </c>
      <c r="Y84" s="198">
        <v>0</v>
      </c>
      <c r="Z84" s="198">
        <v>79.42</v>
      </c>
      <c r="AA84" s="198">
        <v>26.47</v>
      </c>
      <c r="AB84" s="198">
        <v>0</v>
      </c>
      <c r="AC84" s="198">
        <v>14.42</v>
      </c>
      <c r="AD84" s="198">
        <v>0</v>
      </c>
      <c r="AE84" s="198">
        <v>0</v>
      </c>
      <c r="AF84" s="198">
        <v>0</v>
      </c>
      <c r="AG84" s="198">
        <v>31.62</v>
      </c>
      <c r="AH84" s="198">
        <v>0</v>
      </c>
      <c r="AI84" s="198">
        <v>0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4.78</v>
      </c>
      <c r="L85" s="198">
        <v>200.89</v>
      </c>
      <c r="M85" s="198">
        <v>27.01</v>
      </c>
      <c r="N85" s="198">
        <v>34.67</v>
      </c>
      <c r="O85" s="198">
        <v>0</v>
      </c>
      <c r="P85" s="198">
        <v>26.49</v>
      </c>
      <c r="Q85" s="198">
        <v>6.4</v>
      </c>
      <c r="R85" s="198">
        <v>12.45</v>
      </c>
      <c r="S85" s="198">
        <v>7.75</v>
      </c>
      <c r="T85" s="198">
        <v>0</v>
      </c>
      <c r="U85" s="198">
        <v>24.59</v>
      </c>
      <c r="V85" s="198">
        <v>0</v>
      </c>
      <c r="W85" s="198">
        <v>0</v>
      </c>
      <c r="X85" s="198">
        <v>43.29</v>
      </c>
      <c r="Y85" s="198">
        <v>0</v>
      </c>
      <c r="Z85" s="198">
        <v>79.42</v>
      </c>
      <c r="AA85" s="198">
        <v>26.47</v>
      </c>
      <c r="AB85" s="198">
        <v>0</v>
      </c>
      <c r="AC85" s="198">
        <v>14.42</v>
      </c>
      <c r="AD85" s="198">
        <v>0</v>
      </c>
      <c r="AE85" s="198">
        <v>0</v>
      </c>
      <c r="AF85" s="198">
        <v>0</v>
      </c>
      <c r="AG85" s="198">
        <v>31.62</v>
      </c>
      <c r="AH85" s="198">
        <v>0</v>
      </c>
      <c r="AI85" s="198">
        <v>0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4.78</v>
      </c>
      <c r="L86" s="198">
        <v>200.89</v>
      </c>
      <c r="M86" s="198">
        <v>27.01</v>
      </c>
      <c r="N86" s="198">
        <v>34.67</v>
      </c>
      <c r="O86" s="198">
        <v>0</v>
      </c>
      <c r="P86" s="198">
        <v>26.49</v>
      </c>
      <c r="Q86" s="198">
        <v>6.4</v>
      </c>
      <c r="R86" s="198">
        <v>12.45</v>
      </c>
      <c r="S86" s="198">
        <v>7.75</v>
      </c>
      <c r="T86" s="198">
        <v>0</v>
      </c>
      <c r="U86" s="198">
        <v>24.59</v>
      </c>
      <c r="V86" s="198">
        <v>0</v>
      </c>
      <c r="W86" s="198">
        <v>0</v>
      </c>
      <c r="X86" s="198">
        <v>43.29</v>
      </c>
      <c r="Y86" s="198">
        <v>0</v>
      </c>
      <c r="Z86" s="198">
        <v>79.42</v>
      </c>
      <c r="AA86" s="198">
        <v>26.47</v>
      </c>
      <c r="AB86" s="198">
        <v>0</v>
      </c>
      <c r="AC86" s="198">
        <v>14.42</v>
      </c>
      <c r="AD86" s="198">
        <v>0</v>
      </c>
      <c r="AE86" s="198">
        <v>0</v>
      </c>
      <c r="AF86" s="198">
        <v>0</v>
      </c>
      <c r="AG86" s="198">
        <v>30.85</v>
      </c>
      <c r="AH86" s="198">
        <v>0</v>
      </c>
      <c r="AI86" s="198">
        <v>0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4.78</v>
      </c>
      <c r="L87" s="198">
        <v>200.89</v>
      </c>
      <c r="M87" s="198">
        <v>27.01</v>
      </c>
      <c r="N87" s="198">
        <v>34.67</v>
      </c>
      <c r="O87" s="198">
        <v>0</v>
      </c>
      <c r="P87" s="198">
        <v>26.49</v>
      </c>
      <c r="Q87" s="198">
        <v>6.4</v>
      </c>
      <c r="R87" s="198">
        <v>12.45</v>
      </c>
      <c r="S87" s="198">
        <v>7.75</v>
      </c>
      <c r="T87" s="198">
        <v>0</v>
      </c>
      <c r="U87" s="198">
        <v>24.59</v>
      </c>
      <c r="V87" s="198">
        <v>0</v>
      </c>
      <c r="W87" s="198">
        <v>0</v>
      </c>
      <c r="X87" s="198">
        <v>43.29</v>
      </c>
      <c r="Y87" s="198">
        <v>0</v>
      </c>
      <c r="Z87" s="198">
        <v>79.42</v>
      </c>
      <c r="AA87" s="198">
        <v>26.47</v>
      </c>
      <c r="AB87" s="198">
        <v>0</v>
      </c>
      <c r="AC87" s="198">
        <v>14.42</v>
      </c>
      <c r="AD87" s="198">
        <v>0</v>
      </c>
      <c r="AE87" s="198">
        <v>0</v>
      </c>
      <c r="AF87" s="198">
        <v>0</v>
      </c>
      <c r="AG87" s="198">
        <v>30.27</v>
      </c>
      <c r="AH87" s="198">
        <v>0</v>
      </c>
      <c r="AI87" s="198">
        <v>0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4.78</v>
      </c>
      <c r="L88" s="198">
        <v>200.89</v>
      </c>
      <c r="M88" s="198">
        <v>27.01</v>
      </c>
      <c r="N88" s="198">
        <v>34.67</v>
      </c>
      <c r="O88" s="198">
        <v>0</v>
      </c>
      <c r="P88" s="198">
        <v>26.49</v>
      </c>
      <c r="Q88" s="198">
        <v>6.4</v>
      </c>
      <c r="R88" s="198">
        <v>12.45</v>
      </c>
      <c r="S88" s="198">
        <v>7.75</v>
      </c>
      <c r="T88" s="198">
        <v>0</v>
      </c>
      <c r="U88" s="198">
        <v>24.59</v>
      </c>
      <c r="V88" s="198">
        <v>0</v>
      </c>
      <c r="W88" s="198">
        <v>0</v>
      </c>
      <c r="X88" s="198">
        <v>43.29</v>
      </c>
      <c r="Y88" s="198">
        <v>0</v>
      </c>
      <c r="Z88" s="198">
        <v>79.42</v>
      </c>
      <c r="AA88" s="198">
        <v>26.47</v>
      </c>
      <c r="AB88" s="198">
        <v>0</v>
      </c>
      <c r="AC88" s="198">
        <v>14.42</v>
      </c>
      <c r="AD88" s="198">
        <v>0</v>
      </c>
      <c r="AE88" s="198">
        <v>0</v>
      </c>
      <c r="AF88" s="198">
        <v>0</v>
      </c>
      <c r="AG88" s="198">
        <v>30.85</v>
      </c>
      <c r="AH88" s="198">
        <v>0</v>
      </c>
      <c r="AI88" s="198">
        <v>0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4.78</v>
      </c>
      <c r="L89" s="198">
        <v>200.89</v>
      </c>
      <c r="M89" s="198">
        <v>27.01</v>
      </c>
      <c r="N89" s="198">
        <v>34.67</v>
      </c>
      <c r="O89" s="198">
        <v>0</v>
      </c>
      <c r="P89" s="198">
        <v>26.49</v>
      </c>
      <c r="Q89" s="198">
        <v>6.4</v>
      </c>
      <c r="R89" s="198">
        <v>12.45</v>
      </c>
      <c r="S89" s="198">
        <v>7.75</v>
      </c>
      <c r="T89" s="198">
        <v>0</v>
      </c>
      <c r="U89" s="198">
        <v>24.59</v>
      </c>
      <c r="V89" s="198">
        <v>0</v>
      </c>
      <c r="W89" s="198">
        <v>0</v>
      </c>
      <c r="X89" s="198">
        <v>43.29</v>
      </c>
      <c r="Y89" s="198">
        <v>0</v>
      </c>
      <c r="Z89" s="198">
        <v>79.42</v>
      </c>
      <c r="AA89" s="198">
        <v>26.47</v>
      </c>
      <c r="AB89" s="198">
        <v>0</v>
      </c>
      <c r="AC89" s="198">
        <v>14.42</v>
      </c>
      <c r="AD89" s="198">
        <v>0</v>
      </c>
      <c r="AE89" s="198">
        <v>0</v>
      </c>
      <c r="AF89" s="198">
        <v>0</v>
      </c>
      <c r="AG89" s="198">
        <v>30.85</v>
      </c>
      <c r="AH89" s="198">
        <v>0</v>
      </c>
      <c r="AI89" s="198">
        <v>0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4.78</v>
      </c>
      <c r="L90" s="198">
        <v>200.89</v>
      </c>
      <c r="M90" s="198">
        <v>27.01</v>
      </c>
      <c r="N90" s="198">
        <v>34.67</v>
      </c>
      <c r="O90" s="198">
        <v>0</v>
      </c>
      <c r="P90" s="198">
        <v>26.49</v>
      </c>
      <c r="Q90" s="198">
        <v>0</v>
      </c>
      <c r="R90" s="198">
        <v>0</v>
      </c>
      <c r="S90" s="198">
        <v>0</v>
      </c>
      <c r="T90" s="198">
        <v>0</v>
      </c>
      <c r="U90" s="198">
        <v>24.59</v>
      </c>
      <c r="V90" s="198">
        <v>0</v>
      </c>
      <c r="W90" s="198">
        <v>0</v>
      </c>
      <c r="X90" s="198">
        <v>43.29</v>
      </c>
      <c r="Y90" s="198">
        <v>0</v>
      </c>
      <c r="Z90" s="198">
        <v>79.42</v>
      </c>
      <c r="AA90" s="198">
        <v>26.47</v>
      </c>
      <c r="AB90" s="198">
        <v>0</v>
      </c>
      <c r="AC90" s="198">
        <v>14.42</v>
      </c>
      <c r="AD90" s="198">
        <v>0</v>
      </c>
      <c r="AE90" s="198">
        <v>0</v>
      </c>
      <c r="AF90" s="198">
        <v>0</v>
      </c>
      <c r="AG90" s="198">
        <v>30.85</v>
      </c>
      <c r="AH90" s="198">
        <v>0</v>
      </c>
      <c r="AI90" s="198">
        <v>0</v>
      </c>
      <c r="AJ90" s="198">
        <v>0</v>
      </c>
      <c r="AK90" s="198">
        <v>65.459999999999994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4.78</v>
      </c>
      <c r="L91" s="198">
        <v>200.89</v>
      </c>
      <c r="M91" s="198">
        <v>27.01</v>
      </c>
      <c r="N91" s="198">
        <v>34.67</v>
      </c>
      <c r="O91" s="198">
        <v>0</v>
      </c>
      <c r="P91" s="198">
        <v>26.49</v>
      </c>
      <c r="Q91" s="198">
        <v>0</v>
      </c>
      <c r="R91" s="198">
        <v>0</v>
      </c>
      <c r="S91" s="198">
        <v>0</v>
      </c>
      <c r="T91" s="198">
        <v>0</v>
      </c>
      <c r="U91" s="198">
        <v>24.59</v>
      </c>
      <c r="V91" s="198">
        <v>0</v>
      </c>
      <c r="W91" s="198">
        <v>0</v>
      </c>
      <c r="X91" s="198">
        <v>43.29</v>
      </c>
      <c r="Y91" s="198">
        <v>0</v>
      </c>
      <c r="Z91" s="198">
        <v>79.42</v>
      </c>
      <c r="AA91" s="198">
        <v>7.65</v>
      </c>
      <c r="AB91" s="198">
        <v>0</v>
      </c>
      <c r="AC91" s="198">
        <v>14.42</v>
      </c>
      <c r="AD91" s="198">
        <v>0</v>
      </c>
      <c r="AE91" s="198">
        <v>0</v>
      </c>
      <c r="AF91" s="198">
        <v>0</v>
      </c>
      <c r="AG91" s="198">
        <v>30.85</v>
      </c>
      <c r="AH91" s="198">
        <v>0</v>
      </c>
      <c r="AI91" s="198">
        <v>0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4.78</v>
      </c>
      <c r="L92" s="198">
        <v>200.89</v>
      </c>
      <c r="M92" s="198">
        <v>27.01</v>
      </c>
      <c r="N92" s="198">
        <v>34.67</v>
      </c>
      <c r="O92" s="198">
        <v>0</v>
      </c>
      <c r="P92" s="198">
        <v>26.49</v>
      </c>
      <c r="Q92" s="198">
        <v>0</v>
      </c>
      <c r="R92" s="198">
        <v>0</v>
      </c>
      <c r="S92" s="198">
        <v>0</v>
      </c>
      <c r="T92" s="198">
        <v>0</v>
      </c>
      <c r="U92" s="198">
        <v>24.59</v>
      </c>
      <c r="V92" s="198">
        <v>0</v>
      </c>
      <c r="W92" s="198">
        <v>0</v>
      </c>
      <c r="X92" s="198">
        <v>43.29</v>
      </c>
      <c r="Y92" s="198">
        <v>0</v>
      </c>
      <c r="Z92" s="198">
        <v>57.4</v>
      </c>
      <c r="AA92" s="198">
        <v>7.65</v>
      </c>
      <c r="AB92" s="198">
        <v>0</v>
      </c>
      <c r="AC92" s="198">
        <v>14.42</v>
      </c>
      <c r="AD92" s="198">
        <v>0</v>
      </c>
      <c r="AE92" s="198">
        <v>0</v>
      </c>
      <c r="AF92" s="198">
        <v>0</v>
      </c>
      <c r="AG92" s="198">
        <v>30.85</v>
      </c>
      <c r="AH92" s="198">
        <v>0</v>
      </c>
      <c r="AI92" s="198">
        <v>0</v>
      </c>
      <c r="AJ92" s="198">
        <v>0</v>
      </c>
      <c r="AK92" s="198">
        <v>66.510000000000005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4.78</v>
      </c>
      <c r="L93" s="198">
        <v>200.88</v>
      </c>
      <c r="M93" s="198">
        <v>27.01</v>
      </c>
      <c r="N93" s="198">
        <v>34.67</v>
      </c>
      <c r="O93" s="198">
        <v>0</v>
      </c>
      <c r="P93" s="198">
        <v>26.49</v>
      </c>
      <c r="Q93" s="198">
        <v>0</v>
      </c>
      <c r="R93" s="198">
        <v>0</v>
      </c>
      <c r="S93" s="198">
        <v>0</v>
      </c>
      <c r="T93" s="198">
        <v>0</v>
      </c>
      <c r="U93" s="198">
        <v>24.59</v>
      </c>
      <c r="V93" s="198">
        <v>0</v>
      </c>
      <c r="W93" s="198">
        <v>0</v>
      </c>
      <c r="X93" s="198">
        <v>43.29</v>
      </c>
      <c r="Y93" s="198">
        <v>0</v>
      </c>
      <c r="Z93" s="198">
        <v>42.09</v>
      </c>
      <c r="AA93" s="198">
        <v>7.65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30.27</v>
      </c>
      <c r="AH93" s="198">
        <v>0</v>
      </c>
      <c r="AI93" s="198">
        <v>0</v>
      </c>
      <c r="AJ93" s="198">
        <v>0</v>
      </c>
      <c r="AK93" s="198">
        <v>66.72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4.78</v>
      </c>
      <c r="L94" s="198">
        <v>200.89</v>
      </c>
      <c r="M94" s="198">
        <v>27.01</v>
      </c>
      <c r="N94" s="198">
        <v>34.67</v>
      </c>
      <c r="O94" s="198">
        <v>0</v>
      </c>
      <c r="P94" s="198">
        <v>26.49</v>
      </c>
      <c r="Q94" s="198">
        <v>0</v>
      </c>
      <c r="R94" s="198">
        <v>0</v>
      </c>
      <c r="S94" s="198">
        <v>0</v>
      </c>
      <c r="T94" s="198">
        <v>0</v>
      </c>
      <c r="U94" s="198">
        <v>24.59</v>
      </c>
      <c r="V94" s="198">
        <v>0</v>
      </c>
      <c r="W94" s="198">
        <v>0</v>
      </c>
      <c r="X94" s="198">
        <v>43.29</v>
      </c>
      <c r="Y94" s="198">
        <v>0</v>
      </c>
      <c r="Z94" s="198">
        <v>42.09</v>
      </c>
      <c r="AA94" s="198">
        <v>7.65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30.85</v>
      </c>
      <c r="AH94" s="198">
        <v>0</v>
      </c>
      <c r="AI94" s="198">
        <v>0</v>
      </c>
      <c r="AJ94" s="198">
        <v>0</v>
      </c>
      <c r="AK94" s="198">
        <v>67.61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4.78</v>
      </c>
      <c r="L95" s="198">
        <v>200.89</v>
      </c>
      <c r="M95" s="198">
        <v>27.01</v>
      </c>
      <c r="N95" s="198">
        <v>34.67</v>
      </c>
      <c r="O95" s="198">
        <v>0</v>
      </c>
      <c r="P95" s="198">
        <v>26.49</v>
      </c>
      <c r="Q95" s="198">
        <v>0</v>
      </c>
      <c r="R95" s="198">
        <v>0</v>
      </c>
      <c r="S95" s="198">
        <v>0</v>
      </c>
      <c r="T95" s="198">
        <v>0</v>
      </c>
      <c r="U95" s="198">
        <v>24.59</v>
      </c>
      <c r="V95" s="198">
        <v>0</v>
      </c>
      <c r="W95" s="198">
        <v>0</v>
      </c>
      <c r="X95" s="198">
        <v>19.13</v>
      </c>
      <c r="Y95" s="198">
        <v>0</v>
      </c>
      <c r="Z95" s="198">
        <v>42.09</v>
      </c>
      <c r="AA95" s="198">
        <v>7.65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30.85</v>
      </c>
      <c r="AH95" s="198">
        <v>0</v>
      </c>
      <c r="AI95" s="198">
        <v>0</v>
      </c>
      <c r="AJ95" s="198">
        <v>0</v>
      </c>
      <c r="AK95" s="198">
        <v>50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4.78</v>
      </c>
      <c r="L96" s="198">
        <v>200.89</v>
      </c>
      <c r="M96" s="198">
        <v>27.01</v>
      </c>
      <c r="N96" s="198">
        <v>34.67</v>
      </c>
      <c r="O96" s="198">
        <v>0</v>
      </c>
      <c r="P96" s="198">
        <v>9.57</v>
      </c>
      <c r="Q96" s="198">
        <v>0</v>
      </c>
      <c r="R96" s="198">
        <v>0</v>
      </c>
      <c r="S96" s="198">
        <v>0</v>
      </c>
      <c r="T96" s="198">
        <v>0</v>
      </c>
      <c r="U96" s="198">
        <v>24.59</v>
      </c>
      <c r="V96" s="198">
        <v>0</v>
      </c>
      <c r="W96" s="198">
        <v>0</v>
      </c>
      <c r="X96" s="198">
        <v>19.13</v>
      </c>
      <c r="Y96" s="198">
        <v>0</v>
      </c>
      <c r="Z96" s="198">
        <v>42.09</v>
      </c>
      <c r="AA96" s="198">
        <v>7.65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30.85</v>
      </c>
      <c r="AH96" s="198">
        <v>0</v>
      </c>
      <c r="AI96" s="198">
        <v>0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5</v>
      </c>
      <c r="L97" s="198">
        <v>200.89</v>
      </c>
      <c r="M97" s="198">
        <v>27.01</v>
      </c>
      <c r="N97" s="198">
        <v>34.67</v>
      </c>
      <c r="O97" s="198">
        <v>0</v>
      </c>
      <c r="P97" s="198">
        <v>9.57</v>
      </c>
      <c r="Q97" s="198">
        <v>0</v>
      </c>
      <c r="R97" s="198">
        <v>6.22</v>
      </c>
      <c r="S97" s="198">
        <v>3.27</v>
      </c>
      <c r="T97" s="198">
        <v>0</v>
      </c>
      <c r="U97" s="198">
        <v>24.59</v>
      </c>
      <c r="V97" s="198">
        <v>0</v>
      </c>
      <c r="W97" s="198">
        <v>0</v>
      </c>
      <c r="X97" s="198">
        <v>19.13</v>
      </c>
      <c r="Y97" s="198">
        <v>0</v>
      </c>
      <c r="Z97" s="198">
        <v>42.09</v>
      </c>
      <c r="AA97" s="198">
        <v>7.65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30.85</v>
      </c>
      <c r="AH97" s="198">
        <v>0</v>
      </c>
      <c r="AI97" s="198">
        <v>0</v>
      </c>
      <c r="AJ97" s="198">
        <v>0</v>
      </c>
      <c r="AK97" s="198">
        <v>50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5</v>
      </c>
      <c r="L98" s="198">
        <v>200.89</v>
      </c>
      <c r="M98" s="198">
        <v>27.01</v>
      </c>
      <c r="N98" s="198">
        <v>34.67</v>
      </c>
      <c r="O98" s="198">
        <v>0</v>
      </c>
      <c r="P98" s="198">
        <v>9.57</v>
      </c>
      <c r="Q98" s="198">
        <v>0</v>
      </c>
      <c r="R98" s="198">
        <v>6.22</v>
      </c>
      <c r="S98" s="198">
        <v>3.74</v>
      </c>
      <c r="T98" s="198">
        <v>0</v>
      </c>
      <c r="U98" s="198">
        <v>24.59</v>
      </c>
      <c r="V98" s="198">
        <v>0</v>
      </c>
      <c r="W98" s="198">
        <v>0</v>
      </c>
      <c r="X98" s="198">
        <v>19.13</v>
      </c>
      <c r="Y98" s="198">
        <v>0</v>
      </c>
      <c r="Z98" s="198">
        <v>42.09</v>
      </c>
      <c r="AA98" s="198">
        <v>7.65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30.85</v>
      </c>
      <c r="AH98" s="198">
        <v>0</v>
      </c>
      <c r="AI98" s="198">
        <v>0</v>
      </c>
      <c r="AJ98" s="198">
        <v>0</v>
      </c>
      <c r="AK98" s="198">
        <v>54.05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0.17250999999999994</v>
      </c>
      <c r="L99">
        <f t="shared" si="0"/>
        <v>6.9521124999999957</v>
      </c>
      <c r="M99">
        <f t="shared" si="0"/>
        <v>0.65029250000000105</v>
      </c>
      <c r="N99">
        <f t="shared" si="0"/>
        <v>0.83208000000000104</v>
      </c>
      <c r="O99">
        <f t="shared" si="0"/>
        <v>0</v>
      </c>
      <c r="P99">
        <f t="shared" si="0"/>
        <v>0.53180249999999984</v>
      </c>
      <c r="Q99">
        <f t="shared" si="0"/>
        <v>9.9199999999999899E-2</v>
      </c>
      <c r="R99">
        <f t="shared" si="0"/>
        <v>0.22265750000000026</v>
      </c>
      <c r="S99">
        <f t="shared" si="0"/>
        <v>0.14273750000000002</v>
      </c>
      <c r="T99">
        <f t="shared" si="0"/>
        <v>0</v>
      </c>
      <c r="U99">
        <f t="shared" si="0"/>
        <v>0.5901599999999998</v>
      </c>
      <c r="V99">
        <f t="shared" si="0"/>
        <v>0</v>
      </c>
      <c r="W99">
        <f t="shared" si="0"/>
        <v>0</v>
      </c>
      <c r="X99">
        <f t="shared" si="0"/>
        <v>0.86939249999999957</v>
      </c>
      <c r="Y99">
        <f t="shared" si="0"/>
        <v>0</v>
      </c>
      <c r="Z99">
        <f t="shared" si="0"/>
        <v>1.6112675000000012</v>
      </c>
      <c r="AA99">
        <f t="shared" si="0"/>
        <v>0.48001500000000064</v>
      </c>
      <c r="AB99">
        <f t="shared" si="0"/>
        <v>0</v>
      </c>
      <c r="AC99">
        <f t="shared" si="0"/>
        <v>0.35488499999999995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0.75283499999999937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1.4979050000000003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0.19813500000000012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44575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49.09</v>
      </c>
      <c r="AH3" s="198">
        <v>0</v>
      </c>
      <c r="AI3" s="198">
        <v>0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48.48</v>
      </c>
      <c r="AH4" s="198">
        <v>0</v>
      </c>
      <c r="AI4" s="198">
        <v>0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48.48</v>
      </c>
      <c r="AH5" s="198">
        <v>0</v>
      </c>
      <c r="AI5" s="198">
        <v>0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48.48</v>
      </c>
      <c r="AH6" s="198">
        <v>0</v>
      </c>
      <c r="AI6" s="198">
        <v>0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48.48</v>
      </c>
      <c r="AH7" s="198">
        <v>0</v>
      </c>
      <c r="AI7" s="198">
        <v>0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48.48</v>
      </c>
      <c r="AH8" s="198">
        <v>0</v>
      </c>
      <c r="AI8" s="198">
        <v>0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49.09</v>
      </c>
      <c r="AH9" s="198">
        <v>0</v>
      </c>
      <c r="AI9" s="198">
        <v>0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47.27</v>
      </c>
      <c r="AH10" s="198">
        <v>0</v>
      </c>
      <c r="AI10" s="198">
        <v>0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48.48</v>
      </c>
      <c r="AH11" s="198">
        <v>0</v>
      </c>
      <c r="AI11" s="198">
        <v>0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48.48</v>
      </c>
      <c r="AH12" s="198">
        <v>0</v>
      </c>
      <c r="AI12" s="198">
        <v>0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48.48</v>
      </c>
      <c r="AH13" s="198">
        <v>0</v>
      </c>
      <c r="AI13" s="198">
        <v>0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48.48</v>
      </c>
      <c r="AH14" s="198">
        <v>0</v>
      </c>
      <c r="AI14" s="198">
        <v>0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47.27</v>
      </c>
      <c r="AH15" s="198">
        <v>0</v>
      </c>
      <c r="AI15" s="198">
        <v>0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48.48</v>
      </c>
      <c r="AH16" s="198">
        <v>0</v>
      </c>
      <c r="AI16" s="198">
        <v>0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48.48</v>
      </c>
      <c r="AH17" s="198">
        <v>0</v>
      </c>
      <c r="AI17" s="198">
        <v>0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48.48</v>
      </c>
      <c r="AH18" s="198">
        <v>0</v>
      </c>
      <c r="AI18" s="198">
        <v>0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48.48</v>
      </c>
      <c r="AH19" s="198">
        <v>0</v>
      </c>
      <c r="AI19" s="198">
        <v>0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48.48</v>
      </c>
      <c r="AH20" s="198">
        <v>0</v>
      </c>
      <c r="AI20" s="198">
        <v>0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47.27</v>
      </c>
      <c r="AH21" s="198">
        <v>0</v>
      </c>
      <c r="AI21" s="198">
        <v>0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48.48</v>
      </c>
      <c r="AH22" s="198">
        <v>0</v>
      </c>
      <c r="AI22" s="198">
        <v>0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48.48</v>
      </c>
      <c r="AH23" s="198">
        <v>0</v>
      </c>
      <c r="AI23" s="198">
        <v>0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48.48</v>
      </c>
      <c r="AH24" s="198">
        <v>0</v>
      </c>
      <c r="AI24" s="198">
        <v>0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48.48</v>
      </c>
      <c r="AH25" s="198">
        <v>0</v>
      </c>
      <c r="AI25" s="198">
        <v>0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48.48</v>
      </c>
      <c r="AH26" s="198">
        <v>0</v>
      </c>
      <c r="AI26" s="198">
        <v>0</v>
      </c>
      <c r="AJ26" s="198">
        <v>0</v>
      </c>
      <c r="AK26" s="198">
        <v>28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</v>
      </c>
      <c r="AD27" s="198">
        <v>0</v>
      </c>
      <c r="AE27" s="198">
        <v>0</v>
      </c>
      <c r="AF27" s="198">
        <v>0</v>
      </c>
      <c r="AG27" s="198">
        <v>49.09</v>
      </c>
      <c r="AH27" s="198">
        <v>0</v>
      </c>
      <c r="AI27" s="198">
        <v>0</v>
      </c>
      <c r="AJ27" s="198">
        <v>0</v>
      </c>
      <c r="AK27" s="198">
        <v>28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1.95</v>
      </c>
      <c r="AD28" s="198">
        <v>0</v>
      </c>
      <c r="AE28" s="198">
        <v>0</v>
      </c>
      <c r="AF28" s="198">
        <v>0</v>
      </c>
      <c r="AG28" s="198">
        <v>47.27</v>
      </c>
      <c r="AH28" s="198">
        <v>0</v>
      </c>
      <c r="AI28" s="198">
        <v>0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1.31</v>
      </c>
      <c r="AD29" s="198">
        <v>0</v>
      </c>
      <c r="AE29" s="198">
        <v>0</v>
      </c>
      <c r="AF29" s="198">
        <v>0</v>
      </c>
      <c r="AG29" s="198">
        <v>45</v>
      </c>
      <c r="AH29" s="198">
        <v>0</v>
      </c>
      <c r="AI29" s="198">
        <v>0</v>
      </c>
      <c r="AJ29" s="198">
        <v>0</v>
      </c>
      <c r="AK29" s="198">
        <v>26.25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1.31</v>
      </c>
      <c r="AD30" s="198">
        <v>0</v>
      </c>
      <c r="AE30" s="198">
        <v>0</v>
      </c>
      <c r="AF30" s="198">
        <v>0</v>
      </c>
      <c r="AG30" s="198">
        <v>45</v>
      </c>
      <c r="AH30" s="198">
        <v>0</v>
      </c>
      <c r="AI30" s="198">
        <v>0</v>
      </c>
      <c r="AJ30" s="198">
        <v>0</v>
      </c>
      <c r="AK30" s="198">
        <v>26.25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1.95</v>
      </c>
      <c r="AD31" s="198">
        <v>0</v>
      </c>
      <c r="AE31" s="198">
        <v>0</v>
      </c>
      <c r="AF31" s="198">
        <v>0</v>
      </c>
      <c r="AG31" s="198">
        <v>48.48</v>
      </c>
      <c r="AH31" s="198">
        <v>0</v>
      </c>
      <c r="AI31" s="198">
        <v>0</v>
      </c>
      <c r="AJ31" s="198">
        <v>0</v>
      </c>
      <c r="AK31" s="198">
        <v>26.25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1.95</v>
      </c>
      <c r="AD32" s="198">
        <v>0</v>
      </c>
      <c r="AE32" s="198">
        <v>0</v>
      </c>
      <c r="AF32" s="198">
        <v>0</v>
      </c>
      <c r="AG32" s="198">
        <v>48.48</v>
      </c>
      <c r="AH32" s="198">
        <v>0</v>
      </c>
      <c r="AI32" s="198">
        <v>0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1.95</v>
      </c>
      <c r="AD33" s="198">
        <v>0</v>
      </c>
      <c r="AE33" s="198">
        <v>0</v>
      </c>
      <c r="AF33" s="198">
        <v>0</v>
      </c>
      <c r="AG33" s="198">
        <v>49.09</v>
      </c>
      <c r="AH33" s="198">
        <v>0</v>
      </c>
      <c r="AI33" s="198">
        <v>0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1.31</v>
      </c>
      <c r="AD34" s="198">
        <v>0</v>
      </c>
      <c r="AE34" s="198">
        <v>0</v>
      </c>
      <c r="AF34" s="198">
        <v>0</v>
      </c>
      <c r="AG34" s="198">
        <v>45</v>
      </c>
      <c r="AH34" s="198">
        <v>0</v>
      </c>
      <c r="AI34" s="198">
        <v>0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1.95</v>
      </c>
      <c r="AD35" s="198">
        <v>0</v>
      </c>
      <c r="AE35" s="198">
        <v>0</v>
      </c>
      <c r="AF35" s="198">
        <v>0</v>
      </c>
      <c r="AG35" s="198">
        <v>48.48</v>
      </c>
      <c r="AH35" s="198">
        <v>0</v>
      </c>
      <c r="AI35" s="198">
        <v>0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1.95</v>
      </c>
      <c r="AD36" s="198">
        <v>0</v>
      </c>
      <c r="AE36" s="198">
        <v>0</v>
      </c>
      <c r="AF36" s="198">
        <v>0</v>
      </c>
      <c r="AG36" s="198">
        <v>48.48</v>
      </c>
      <c r="AH36" s="198">
        <v>0</v>
      </c>
      <c r="AI36" s="198">
        <v>0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1.95</v>
      </c>
      <c r="AD37" s="198">
        <v>0</v>
      </c>
      <c r="AE37" s="198">
        <v>0</v>
      </c>
      <c r="AF37" s="198">
        <v>0</v>
      </c>
      <c r="AG37" s="198">
        <v>48.48</v>
      </c>
      <c r="AH37" s="198">
        <v>0</v>
      </c>
      <c r="AI37" s="198">
        <v>0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1.95</v>
      </c>
      <c r="AD38" s="198">
        <v>0</v>
      </c>
      <c r="AE38" s="198">
        <v>0</v>
      </c>
      <c r="AF38" s="198">
        <v>0</v>
      </c>
      <c r="AG38" s="198">
        <v>48.48</v>
      </c>
      <c r="AH38" s="198">
        <v>0</v>
      </c>
      <c r="AI38" s="198">
        <v>0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1.31</v>
      </c>
      <c r="AD39" s="198">
        <v>0</v>
      </c>
      <c r="AE39" s="198">
        <v>0</v>
      </c>
      <c r="AF39" s="198">
        <v>0</v>
      </c>
      <c r="AG39" s="198">
        <v>45</v>
      </c>
      <c r="AH39" s="198">
        <v>0</v>
      </c>
      <c r="AI39" s="198">
        <v>0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1.31</v>
      </c>
      <c r="AD40" s="198">
        <v>0</v>
      </c>
      <c r="AE40" s="198">
        <v>0</v>
      </c>
      <c r="AF40" s="198">
        <v>0</v>
      </c>
      <c r="AG40" s="198">
        <v>45</v>
      </c>
      <c r="AH40" s="198">
        <v>0</v>
      </c>
      <c r="AI40" s="198">
        <v>0</v>
      </c>
      <c r="AJ40" s="198">
        <v>0</v>
      </c>
      <c r="AK40" s="198">
        <v>21.56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1.95</v>
      </c>
      <c r="AD41" s="198">
        <v>0</v>
      </c>
      <c r="AE41" s="198">
        <v>0</v>
      </c>
      <c r="AF41" s="198">
        <v>0</v>
      </c>
      <c r="AG41" s="198">
        <v>48.48</v>
      </c>
      <c r="AH41" s="198">
        <v>0</v>
      </c>
      <c r="AI41" s="198">
        <v>0</v>
      </c>
      <c r="AJ41" s="198">
        <v>0</v>
      </c>
      <c r="AK41" s="198">
        <v>21.56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1.95</v>
      </c>
      <c r="AD42" s="198">
        <v>0</v>
      </c>
      <c r="AE42" s="198">
        <v>0</v>
      </c>
      <c r="AF42" s="198">
        <v>0</v>
      </c>
      <c r="AG42" s="198">
        <v>48.48</v>
      </c>
      <c r="AH42" s="198">
        <v>0</v>
      </c>
      <c r="AI42" s="198">
        <v>0</v>
      </c>
      <c r="AJ42" s="198">
        <v>0</v>
      </c>
      <c r="AK42" s="198">
        <v>21.56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1.95</v>
      </c>
      <c r="AD43" s="198">
        <v>0</v>
      </c>
      <c r="AE43" s="198">
        <v>0</v>
      </c>
      <c r="AF43" s="198">
        <v>0</v>
      </c>
      <c r="AG43" s="198">
        <v>49.09</v>
      </c>
      <c r="AH43" s="198">
        <v>0</v>
      </c>
      <c r="AI43" s="198">
        <v>0</v>
      </c>
      <c r="AJ43" s="198">
        <v>0</v>
      </c>
      <c r="AK43" s="198">
        <v>21.56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1.95</v>
      </c>
      <c r="AD44" s="198">
        <v>0</v>
      </c>
      <c r="AE44" s="198">
        <v>0</v>
      </c>
      <c r="AF44" s="198">
        <v>0</v>
      </c>
      <c r="AG44" s="198">
        <v>49.09</v>
      </c>
      <c r="AH44" s="198">
        <v>0</v>
      </c>
      <c r="AI44" s="198">
        <v>0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1.95</v>
      </c>
      <c r="AD45" s="198">
        <v>0</v>
      </c>
      <c r="AE45" s="198">
        <v>0</v>
      </c>
      <c r="AF45" s="198">
        <v>0</v>
      </c>
      <c r="AG45" s="198">
        <v>47.87</v>
      </c>
      <c r="AH45" s="198">
        <v>0</v>
      </c>
      <c r="AI45" s="198">
        <v>0</v>
      </c>
      <c r="AJ45" s="198">
        <v>0</v>
      </c>
      <c r="AK45" s="198">
        <v>21.56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1.95</v>
      </c>
      <c r="AD46" s="198">
        <v>0</v>
      </c>
      <c r="AE46" s="198">
        <v>0</v>
      </c>
      <c r="AF46" s="198">
        <v>0</v>
      </c>
      <c r="AG46" s="198">
        <v>49.69</v>
      </c>
      <c r="AH46" s="198">
        <v>0</v>
      </c>
      <c r="AI46" s="198">
        <v>0</v>
      </c>
      <c r="AJ46" s="198">
        <v>0</v>
      </c>
      <c r="AK46" s="198">
        <v>21.56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1.95</v>
      </c>
      <c r="AD47" s="198">
        <v>0</v>
      </c>
      <c r="AE47" s="198">
        <v>0</v>
      </c>
      <c r="AF47" s="198">
        <v>0</v>
      </c>
      <c r="AG47" s="198">
        <v>49.09</v>
      </c>
      <c r="AH47" s="198">
        <v>0</v>
      </c>
      <c r="AI47" s="198">
        <v>0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1.95</v>
      </c>
      <c r="AD48" s="198">
        <v>0</v>
      </c>
      <c r="AE48" s="198">
        <v>0</v>
      </c>
      <c r="AF48" s="198">
        <v>0</v>
      </c>
      <c r="AG48" s="198">
        <v>49.09</v>
      </c>
      <c r="AH48" s="198">
        <v>0</v>
      </c>
      <c r="AI48" s="198">
        <v>0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1.95</v>
      </c>
      <c r="AD49" s="198">
        <v>0</v>
      </c>
      <c r="AE49" s="198">
        <v>0</v>
      </c>
      <c r="AF49" s="198">
        <v>0</v>
      </c>
      <c r="AG49" s="198">
        <v>49.09</v>
      </c>
      <c r="AH49" s="198">
        <v>0</v>
      </c>
      <c r="AI49" s="198">
        <v>0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1.95</v>
      </c>
      <c r="AD50" s="198">
        <v>0</v>
      </c>
      <c r="AE50" s="198">
        <v>0</v>
      </c>
      <c r="AF50" s="198">
        <v>0</v>
      </c>
      <c r="AG50" s="198">
        <v>49.09</v>
      </c>
      <c r="AH50" s="198">
        <v>0</v>
      </c>
      <c r="AI50" s="198">
        <v>0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1.95</v>
      </c>
      <c r="AD51" s="198">
        <v>0</v>
      </c>
      <c r="AE51" s="198">
        <v>0</v>
      </c>
      <c r="AF51" s="198">
        <v>0</v>
      </c>
      <c r="AG51" s="198">
        <v>49.09</v>
      </c>
      <c r="AH51" s="198">
        <v>0</v>
      </c>
      <c r="AI51" s="198">
        <v>0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1.95</v>
      </c>
      <c r="AD52" s="198">
        <v>0</v>
      </c>
      <c r="AE52" s="198">
        <v>0</v>
      </c>
      <c r="AF52" s="198">
        <v>0</v>
      </c>
      <c r="AG52" s="198">
        <v>47.87</v>
      </c>
      <c r="AH52" s="198">
        <v>0</v>
      </c>
      <c r="AI52" s="198">
        <v>0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1.95</v>
      </c>
      <c r="AD53" s="198">
        <v>0</v>
      </c>
      <c r="AE53" s="198">
        <v>0</v>
      </c>
      <c r="AF53" s="198">
        <v>0</v>
      </c>
      <c r="AG53" s="198">
        <v>49.69</v>
      </c>
      <c r="AH53" s="198">
        <v>0</v>
      </c>
      <c r="AI53" s="198">
        <v>0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1.95</v>
      </c>
      <c r="AD54" s="198">
        <v>0</v>
      </c>
      <c r="AE54" s="198">
        <v>0</v>
      </c>
      <c r="AF54" s="198">
        <v>0</v>
      </c>
      <c r="AG54" s="198">
        <v>49.09</v>
      </c>
      <c r="AH54" s="198">
        <v>0</v>
      </c>
      <c r="AI54" s="198">
        <v>0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1.95</v>
      </c>
      <c r="AD55" s="198">
        <v>0</v>
      </c>
      <c r="AE55" s="198">
        <v>0</v>
      </c>
      <c r="AF55" s="198">
        <v>0</v>
      </c>
      <c r="AG55" s="198">
        <v>49.09</v>
      </c>
      <c r="AH55" s="198">
        <v>0</v>
      </c>
      <c r="AI55" s="198">
        <v>0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1.95</v>
      </c>
      <c r="AD56" s="198">
        <v>0</v>
      </c>
      <c r="AE56" s="198">
        <v>0</v>
      </c>
      <c r="AF56" s="198">
        <v>0</v>
      </c>
      <c r="AG56" s="198">
        <v>49.09</v>
      </c>
      <c r="AH56" s="198">
        <v>0</v>
      </c>
      <c r="AI56" s="198">
        <v>0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1.95</v>
      </c>
      <c r="AD57" s="198">
        <v>0</v>
      </c>
      <c r="AE57" s="198">
        <v>0</v>
      </c>
      <c r="AF57" s="198">
        <v>0</v>
      </c>
      <c r="AG57" s="198">
        <v>49.09</v>
      </c>
      <c r="AH57" s="198">
        <v>0</v>
      </c>
      <c r="AI57" s="198">
        <v>0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1.95</v>
      </c>
      <c r="AD58" s="198">
        <v>0</v>
      </c>
      <c r="AE58" s="198">
        <v>0</v>
      </c>
      <c r="AF58" s="198">
        <v>0</v>
      </c>
      <c r="AG58" s="198">
        <v>49.09</v>
      </c>
      <c r="AH58" s="198">
        <v>0</v>
      </c>
      <c r="AI58" s="198">
        <v>0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1.95</v>
      </c>
      <c r="AD59" s="198">
        <v>0</v>
      </c>
      <c r="AE59" s="198">
        <v>0</v>
      </c>
      <c r="AF59" s="198">
        <v>0</v>
      </c>
      <c r="AG59" s="198">
        <v>47.87</v>
      </c>
      <c r="AH59" s="198">
        <v>0</v>
      </c>
      <c r="AI59" s="198">
        <v>0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1.95</v>
      </c>
      <c r="AD60" s="198">
        <v>0</v>
      </c>
      <c r="AE60" s="198">
        <v>0</v>
      </c>
      <c r="AF60" s="198">
        <v>0</v>
      </c>
      <c r="AG60" s="198">
        <v>49.69</v>
      </c>
      <c r="AH60" s="198">
        <v>0</v>
      </c>
      <c r="AI60" s="198">
        <v>0</v>
      </c>
      <c r="AJ60" s="198">
        <v>0</v>
      </c>
      <c r="AK60" s="198">
        <v>26.34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1.95</v>
      </c>
      <c r="AD61" s="198">
        <v>0</v>
      </c>
      <c r="AE61" s="198">
        <v>0</v>
      </c>
      <c r="AF61" s="198">
        <v>0</v>
      </c>
      <c r="AG61" s="198">
        <v>49.09</v>
      </c>
      <c r="AH61" s="198">
        <v>0</v>
      </c>
      <c r="AI61" s="198">
        <v>0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1.95</v>
      </c>
      <c r="AD62" s="198">
        <v>0</v>
      </c>
      <c r="AE62" s="198">
        <v>0</v>
      </c>
      <c r="AF62" s="198">
        <v>0</v>
      </c>
      <c r="AG62" s="198">
        <v>49.09</v>
      </c>
      <c r="AH62" s="198">
        <v>0</v>
      </c>
      <c r="AI62" s="198">
        <v>0</v>
      </c>
      <c r="AJ62" s="198">
        <v>0</v>
      </c>
      <c r="AK62" s="198">
        <v>26.59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1.95</v>
      </c>
      <c r="AD63" s="198">
        <v>0</v>
      </c>
      <c r="AE63" s="198">
        <v>0</v>
      </c>
      <c r="AF63" s="198">
        <v>0</v>
      </c>
      <c r="AG63" s="198">
        <v>49.09</v>
      </c>
      <c r="AH63" s="198">
        <v>0</v>
      </c>
      <c r="AI63" s="198">
        <v>0</v>
      </c>
      <c r="AJ63" s="198">
        <v>0</v>
      </c>
      <c r="AK63" s="198">
        <v>26.5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1.95</v>
      </c>
      <c r="AD64" s="198">
        <v>0</v>
      </c>
      <c r="AE64" s="198">
        <v>0</v>
      </c>
      <c r="AF64" s="198">
        <v>0</v>
      </c>
      <c r="AG64" s="198">
        <v>49.09</v>
      </c>
      <c r="AH64" s="198">
        <v>0</v>
      </c>
      <c r="AI64" s="198">
        <v>0</v>
      </c>
      <c r="AJ64" s="198">
        <v>0</v>
      </c>
      <c r="AK64" s="198">
        <v>26.5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1.95</v>
      </c>
      <c r="AD65" s="198">
        <v>0</v>
      </c>
      <c r="AE65" s="198">
        <v>0</v>
      </c>
      <c r="AF65" s="198">
        <v>0</v>
      </c>
      <c r="AG65" s="198">
        <v>49.09</v>
      </c>
      <c r="AH65" s="198">
        <v>0</v>
      </c>
      <c r="AI65" s="198">
        <v>0</v>
      </c>
      <c r="AJ65" s="198">
        <v>0</v>
      </c>
      <c r="AK65" s="198">
        <v>26.42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1.85</v>
      </c>
      <c r="AD66" s="198">
        <v>0</v>
      </c>
      <c r="AE66" s="198">
        <v>0</v>
      </c>
      <c r="AF66" s="198">
        <v>0</v>
      </c>
      <c r="AG66" s="198">
        <v>49.69</v>
      </c>
      <c r="AH66" s="198">
        <v>0</v>
      </c>
      <c r="AI66" s="198">
        <v>0</v>
      </c>
      <c r="AJ66" s="198">
        <v>0</v>
      </c>
      <c r="AK66" s="198">
        <v>26.42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1.85</v>
      </c>
      <c r="AD67" s="198">
        <v>0</v>
      </c>
      <c r="AE67" s="198">
        <v>0</v>
      </c>
      <c r="AF67" s="198">
        <v>0</v>
      </c>
      <c r="AG67" s="198">
        <v>49.69</v>
      </c>
      <c r="AH67" s="198">
        <v>0</v>
      </c>
      <c r="AI67" s="198">
        <v>0</v>
      </c>
      <c r="AJ67" s="198">
        <v>0</v>
      </c>
      <c r="AK67" s="198">
        <v>21.7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1.85</v>
      </c>
      <c r="AD68" s="198">
        <v>0</v>
      </c>
      <c r="AE68" s="198">
        <v>0</v>
      </c>
      <c r="AF68" s="198">
        <v>0</v>
      </c>
      <c r="AG68" s="198">
        <v>49.69</v>
      </c>
      <c r="AH68" s="198">
        <v>0</v>
      </c>
      <c r="AI68" s="198">
        <v>0</v>
      </c>
      <c r="AJ68" s="198">
        <v>0</v>
      </c>
      <c r="AK68" s="198">
        <v>22.12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1.85</v>
      </c>
      <c r="AD69" s="198">
        <v>0</v>
      </c>
      <c r="AE69" s="198">
        <v>0</v>
      </c>
      <c r="AF69" s="198">
        <v>0</v>
      </c>
      <c r="AG69" s="198">
        <v>50.3</v>
      </c>
      <c r="AH69" s="198">
        <v>0</v>
      </c>
      <c r="AI69" s="198">
        <v>0</v>
      </c>
      <c r="AJ69" s="198">
        <v>0</v>
      </c>
      <c r="AK69" s="198">
        <v>21.98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1.85</v>
      </c>
      <c r="AD70" s="198">
        <v>0</v>
      </c>
      <c r="AE70" s="198">
        <v>0</v>
      </c>
      <c r="AF70" s="198">
        <v>0</v>
      </c>
      <c r="AG70" s="198">
        <v>49.69</v>
      </c>
      <c r="AH70" s="198">
        <v>0</v>
      </c>
      <c r="AI70" s="198">
        <v>0</v>
      </c>
      <c r="AJ70" s="198">
        <v>0</v>
      </c>
      <c r="AK70" s="198">
        <v>21.91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1.85</v>
      </c>
      <c r="AD71" s="198">
        <v>0</v>
      </c>
      <c r="AE71" s="198">
        <v>0</v>
      </c>
      <c r="AF71" s="198">
        <v>0</v>
      </c>
      <c r="AG71" s="198">
        <v>49.69</v>
      </c>
      <c r="AH71" s="198">
        <v>0</v>
      </c>
      <c r="AI71" s="198">
        <v>0</v>
      </c>
      <c r="AJ71" s="198">
        <v>0</v>
      </c>
      <c r="AK71" s="198">
        <v>21.84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1.85</v>
      </c>
      <c r="AD72" s="198">
        <v>0</v>
      </c>
      <c r="AE72" s="198">
        <v>0</v>
      </c>
      <c r="AF72" s="198">
        <v>0</v>
      </c>
      <c r="AG72" s="198">
        <v>49.69</v>
      </c>
      <c r="AH72" s="198">
        <v>0</v>
      </c>
      <c r="AI72" s="198">
        <v>0</v>
      </c>
      <c r="AJ72" s="198">
        <v>0</v>
      </c>
      <c r="AK72" s="198">
        <v>21.84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1.85</v>
      </c>
      <c r="AD73" s="198">
        <v>0</v>
      </c>
      <c r="AE73" s="198">
        <v>0</v>
      </c>
      <c r="AF73" s="198">
        <v>0</v>
      </c>
      <c r="AG73" s="198">
        <v>49.69</v>
      </c>
      <c r="AH73" s="198">
        <v>0</v>
      </c>
      <c r="AI73" s="198">
        <v>0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1.95</v>
      </c>
      <c r="AD74" s="198">
        <v>0</v>
      </c>
      <c r="AE74" s="198">
        <v>0</v>
      </c>
      <c r="AF74" s="198">
        <v>0</v>
      </c>
      <c r="AG74" s="198">
        <v>49.69</v>
      </c>
      <c r="AH74" s="198">
        <v>0</v>
      </c>
      <c r="AI74" s="198">
        <v>0</v>
      </c>
      <c r="AJ74" s="198">
        <v>0</v>
      </c>
      <c r="AK74" s="198">
        <v>21.84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</v>
      </c>
      <c r="AD75" s="198">
        <v>0</v>
      </c>
      <c r="AE75" s="198">
        <v>0</v>
      </c>
      <c r="AF75" s="198">
        <v>0</v>
      </c>
      <c r="AG75" s="198">
        <v>47.75</v>
      </c>
      <c r="AH75" s="198">
        <v>0</v>
      </c>
      <c r="AI75" s="198">
        <v>0</v>
      </c>
      <c r="AJ75" s="198">
        <v>0</v>
      </c>
      <c r="AK75" s="198">
        <v>21.63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</v>
      </c>
      <c r="AD76" s="198">
        <v>0</v>
      </c>
      <c r="AE76" s="198">
        <v>0</v>
      </c>
      <c r="AF76" s="198">
        <v>0</v>
      </c>
      <c r="AG76" s="198">
        <v>49.09</v>
      </c>
      <c r="AH76" s="198">
        <v>0</v>
      </c>
      <c r="AI76" s="198">
        <v>0</v>
      </c>
      <c r="AJ76" s="198">
        <v>0</v>
      </c>
      <c r="AK76" s="198">
        <v>21.57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</v>
      </c>
      <c r="AD77" s="198">
        <v>0</v>
      </c>
      <c r="AE77" s="198">
        <v>0</v>
      </c>
      <c r="AF77" s="198">
        <v>0</v>
      </c>
      <c r="AG77" s="198">
        <v>47.27</v>
      </c>
      <c r="AH77" s="198">
        <v>0</v>
      </c>
      <c r="AI77" s="198">
        <v>0</v>
      </c>
      <c r="AJ77" s="198">
        <v>0</v>
      </c>
      <c r="AK77" s="198">
        <v>21.57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</v>
      </c>
      <c r="AD78" s="198">
        <v>0</v>
      </c>
      <c r="AE78" s="198">
        <v>0</v>
      </c>
      <c r="AF78" s="198">
        <v>0</v>
      </c>
      <c r="AG78" s="198">
        <v>47.27</v>
      </c>
      <c r="AH78" s="198">
        <v>0</v>
      </c>
      <c r="AI78" s="198">
        <v>0</v>
      </c>
      <c r="AJ78" s="198">
        <v>0</v>
      </c>
      <c r="AK78" s="198">
        <v>21.57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</v>
      </c>
      <c r="AD79" s="198">
        <v>0</v>
      </c>
      <c r="AE79" s="198">
        <v>0</v>
      </c>
      <c r="AF79" s="198">
        <v>0</v>
      </c>
      <c r="AG79" s="198">
        <v>48.48</v>
      </c>
      <c r="AH79" s="198">
        <v>0</v>
      </c>
      <c r="AI79" s="198">
        <v>0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</v>
      </c>
      <c r="AD80" s="198">
        <v>0</v>
      </c>
      <c r="AE80" s="198">
        <v>0</v>
      </c>
      <c r="AF80" s="198">
        <v>0</v>
      </c>
      <c r="AG80" s="198">
        <v>48.48</v>
      </c>
      <c r="AH80" s="198">
        <v>0</v>
      </c>
      <c r="AI80" s="198">
        <v>0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</v>
      </c>
      <c r="AD81" s="198">
        <v>0</v>
      </c>
      <c r="AE81" s="198">
        <v>0</v>
      </c>
      <c r="AF81" s="198">
        <v>0</v>
      </c>
      <c r="AG81" s="198">
        <v>47.87</v>
      </c>
      <c r="AH81" s="198">
        <v>0</v>
      </c>
      <c r="AI81" s="198">
        <v>0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</v>
      </c>
      <c r="AD82" s="198">
        <v>0</v>
      </c>
      <c r="AE82" s="198">
        <v>0</v>
      </c>
      <c r="AF82" s="198">
        <v>0</v>
      </c>
      <c r="AG82" s="198">
        <v>49.69</v>
      </c>
      <c r="AH82" s="198">
        <v>0</v>
      </c>
      <c r="AI82" s="198">
        <v>0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</v>
      </c>
      <c r="AD83" s="198">
        <v>0</v>
      </c>
      <c r="AE83" s="198">
        <v>0</v>
      </c>
      <c r="AF83" s="198">
        <v>0</v>
      </c>
      <c r="AG83" s="198">
        <v>49.69</v>
      </c>
      <c r="AH83" s="198">
        <v>0</v>
      </c>
      <c r="AI83" s="198">
        <v>0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</v>
      </c>
      <c r="AD84" s="198">
        <v>0</v>
      </c>
      <c r="AE84" s="198">
        <v>0</v>
      </c>
      <c r="AF84" s="198">
        <v>0</v>
      </c>
      <c r="AG84" s="198">
        <v>49.69</v>
      </c>
      <c r="AH84" s="198">
        <v>0</v>
      </c>
      <c r="AI84" s="198">
        <v>0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</v>
      </c>
      <c r="AD85" s="198">
        <v>0</v>
      </c>
      <c r="AE85" s="198">
        <v>0</v>
      </c>
      <c r="AF85" s="198">
        <v>0</v>
      </c>
      <c r="AG85" s="198">
        <v>49.69</v>
      </c>
      <c r="AH85" s="198">
        <v>0</v>
      </c>
      <c r="AI85" s="198">
        <v>0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</v>
      </c>
      <c r="AD86" s="198">
        <v>0</v>
      </c>
      <c r="AE86" s="198">
        <v>0</v>
      </c>
      <c r="AF86" s="198">
        <v>0</v>
      </c>
      <c r="AG86" s="198">
        <v>48.48</v>
      </c>
      <c r="AH86" s="198">
        <v>0</v>
      </c>
      <c r="AI86" s="198">
        <v>0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</v>
      </c>
      <c r="AD87" s="198">
        <v>0</v>
      </c>
      <c r="AE87" s="198">
        <v>0</v>
      </c>
      <c r="AF87" s="198">
        <v>0</v>
      </c>
      <c r="AG87" s="198">
        <v>47.57</v>
      </c>
      <c r="AH87" s="198">
        <v>0</v>
      </c>
      <c r="AI87" s="198">
        <v>0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</v>
      </c>
      <c r="AD88" s="198">
        <v>0</v>
      </c>
      <c r="AE88" s="198">
        <v>0</v>
      </c>
      <c r="AF88" s="198">
        <v>0</v>
      </c>
      <c r="AG88" s="198">
        <v>48.48</v>
      </c>
      <c r="AH88" s="198">
        <v>0</v>
      </c>
      <c r="AI88" s="198">
        <v>0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</v>
      </c>
      <c r="AD89" s="198">
        <v>0</v>
      </c>
      <c r="AE89" s="198">
        <v>0</v>
      </c>
      <c r="AF89" s="198">
        <v>0</v>
      </c>
      <c r="AG89" s="198">
        <v>48.48</v>
      </c>
      <c r="AH89" s="198">
        <v>0</v>
      </c>
      <c r="AI89" s="198">
        <v>0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</v>
      </c>
      <c r="AD90" s="198">
        <v>0</v>
      </c>
      <c r="AE90" s="198">
        <v>0</v>
      </c>
      <c r="AF90" s="198">
        <v>0</v>
      </c>
      <c r="AG90" s="198">
        <v>48.48</v>
      </c>
      <c r="AH90" s="198">
        <v>0</v>
      </c>
      <c r="AI90" s="198">
        <v>0</v>
      </c>
      <c r="AJ90" s="198">
        <v>0</v>
      </c>
      <c r="AK90" s="198">
        <v>26.34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</v>
      </c>
      <c r="AD91" s="198">
        <v>0</v>
      </c>
      <c r="AE91" s="198">
        <v>0</v>
      </c>
      <c r="AF91" s="198">
        <v>0</v>
      </c>
      <c r="AG91" s="198">
        <v>48.48</v>
      </c>
      <c r="AH91" s="198">
        <v>0</v>
      </c>
      <c r="AI91" s="198">
        <v>0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</v>
      </c>
      <c r="AD92" s="198">
        <v>0</v>
      </c>
      <c r="AE92" s="198">
        <v>0</v>
      </c>
      <c r="AF92" s="198">
        <v>0</v>
      </c>
      <c r="AG92" s="198">
        <v>48.48</v>
      </c>
      <c r="AH92" s="198">
        <v>0</v>
      </c>
      <c r="AI92" s="198">
        <v>0</v>
      </c>
      <c r="AJ92" s="198">
        <v>0</v>
      </c>
      <c r="AK92" s="198">
        <v>26.76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47.57</v>
      </c>
      <c r="AH93" s="198">
        <v>0</v>
      </c>
      <c r="AI93" s="198">
        <v>0</v>
      </c>
      <c r="AJ93" s="198">
        <v>0</v>
      </c>
      <c r="AK93" s="198">
        <v>26.84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48.48</v>
      </c>
      <c r="AH94" s="198">
        <v>0</v>
      </c>
      <c r="AI94" s="198">
        <v>0</v>
      </c>
      <c r="AJ94" s="198">
        <v>0</v>
      </c>
      <c r="AK94" s="198">
        <v>27.2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48.48</v>
      </c>
      <c r="AH95" s="198">
        <v>0</v>
      </c>
      <c r="AI95" s="198">
        <v>0</v>
      </c>
      <c r="AJ95" s="198">
        <v>0</v>
      </c>
      <c r="AK95" s="198">
        <v>28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48.48</v>
      </c>
      <c r="AH96" s="198">
        <v>0</v>
      </c>
      <c r="AI96" s="198">
        <v>0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48.48</v>
      </c>
      <c r="AH97" s="198">
        <v>0</v>
      </c>
      <c r="AI97" s="198">
        <v>0</v>
      </c>
      <c r="AJ97" s="198">
        <v>0</v>
      </c>
      <c r="AK97" s="198">
        <v>28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48.48</v>
      </c>
      <c r="AH98" s="198">
        <v>0</v>
      </c>
      <c r="AI98" s="198">
        <v>0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4.7012500000000026E-2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1.1644549999999996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0.61600249999999979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9.82</v>
      </c>
      <c r="AH3" s="198">
        <v>0</v>
      </c>
      <c r="AI3" s="198">
        <v>0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9.6999999999999993</v>
      </c>
      <c r="AH4" s="198">
        <v>0</v>
      </c>
      <c r="AI4" s="198">
        <v>0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9.6999999999999993</v>
      </c>
      <c r="AH5" s="198">
        <v>0</v>
      </c>
      <c r="AI5" s="198">
        <v>0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9.6999999999999993</v>
      </c>
      <c r="AH6" s="198">
        <v>0</v>
      </c>
      <c r="AI6" s="198">
        <v>0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9.6999999999999993</v>
      </c>
      <c r="AH7" s="198">
        <v>0</v>
      </c>
      <c r="AI7" s="198">
        <v>0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9.6999999999999993</v>
      </c>
      <c r="AH8" s="198">
        <v>0</v>
      </c>
      <c r="AI8" s="198">
        <v>0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9.82</v>
      </c>
      <c r="AH9" s="198">
        <v>0</v>
      </c>
      <c r="AI9" s="198">
        <v>0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9.4499999999999993</v>
      </c>
      <c r="AH10" s="198">
        <v>0</v>
      </c>
      <c r="AI10" s="198">
        <v>0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9.6999999999999993</v>
      </c>
      <c r="AH11" s="198">
        <v>0</v>
      </c>
      <c r="AI11" s="198">
        <v>0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9.6999999999999993</v>
      </c>
      <c r="AH12" s="198">
        <v>0</v>
      </c>
      <c r="AI12" s="198">
        <v>0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9.6999999999999993</v>
      </c>
      <c r="AH13" s="198">
        <v>0</v>
      </c>
      <c r="AI13" s="198">
        <v>0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9.6999999999999993</v>
      </c>
      <c r="AH14" s="198">
        <v>0</v>
      </c>
      <c r="AI14" s="198">
        <v>0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9.4499999999999993</v>
      </c>
      <c r="AH15" s="198">
        <v>0</v>
      </c>
      <c r="AI15" s="198">
        <v>0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9.6999999999999993</v>
      </c>
      <c r="AH16" s="198">
        <v>0</v>
      </c>
      <c r="AI16" s="198">
        <v>0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9.6999999999999993</v>
      </c>
      <c r="AH17" s="198">
        <v>0</v>
      </c>
      <c r="AI17" s="198">
        <v>0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9.6999999999999993</v>
      </c>
      <c r="AH18" s="198">
        <v>0</v>
      </c>
      <c r="AI18" s="198">
        <v>0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9.6999999999999993</v>
      </c>
      <c r="AH19" s="198">
        <v>0</v>
      </c>
      <c r="AI19" s="198">
        <v>0</v>
      </c>
      <c r="AJ19" s="198">
        <v>0</v>
      </c>
      <c r="AK19" s="198">
        <v>12.82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9.6999999999999993</v>
      </c>
      <c r="AH20" s="198">
        <v>0</v>
      </c>
      <c r="AI20" s="198">
        <v>0</v>
      </c>
      <c r="AJ20" s="198">
        <v>0</v>
      </c>
      <c r="AK20" s="198">
        <v>6.82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9.4499999999999993</v>
      </c>
      <c r="AH21" s="198">
        <v>0</v>
      </c>
      <c r="AI21" s="198">
        <v>0</v>
      </c>
      <c r="AJ21" s="198">
        <v>0</v>
      </c>
      <c r="AK21" s="198">
        <v>9.82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9.6999999999999993</v>
      </c>
      <c r="AH22" s="198">
        <v>0</v>
      </c>
      <c r="AI22" s="198">
        <v>0</v>
      </c>
      <c r="AJ22" s="198">
        <v>0</v>
      </c>
      <c r="AK22" s="198">
        <v>9.82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9.6999999999999993</v>
      </c>
      <c r="AH23" s="198">
        <v>0</v>
      </c>
      <c r="AI23" s="198">
        <v>0</v>
      </c>
      <c r="AJ23" s="198">
        <v>0</v>
      </c>
      <c r="AK23" s="198">
        <v>12.82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9.6999999999999993</v>
      </c>
      <c r="AH24" s="198">
        <v>0</v>
      </c>
      <c r="AI24" s="198">
        <v>0</v>
      </c>
      <c r="AJ24" s="198">
        <v>0</v>
      </c>
      <c r="AK24" s="198">
        <v>12.82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9.6999999999999993</v>
      </c>
      <c r="AH25" s="198">
        <v>0</v>
      </c>
      <c r="AI25" s="198">
        <v>0</v>
      </c>
      <c r="AJ25" s="198">
        <v>0</v>
      </c>
      <c r="AK25" s="198">
        <v>20.82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9.6999999999999993</v>
      </c>
      <c r="AH26" s="198">
        <v>0</v>
      </c>
      <c r="AI26" s="198">
        <v>0</v>
      </c>
      <c r="AJ26" s="198">
        <v>0</v>
      </c>
      <c r="AK26" s="198">
        <v>13.82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9.82</v>
      </c>
      <c r="AH27" s="198">
        <v>0</v>
      </c>
      <c r="AI27" s="198">
        <v>0</v>
      </c>
      <c r="AJ27" s="198">
        <v>0</v>
      </c>
      <c r="AK27" s="198">
        <v>9.82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9.4499999999999993</v>
      </c>
      <c r="AH28" s="198">
        <v>0</v>
      </c>
      <c r="AI28" s="198">
        <v>0</v>
      </c>
      <c r="AJ28" s="198">
        <v>0</v>
      </c>
      <c r="AK28" s="198">
        <v>12.02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9</v>
      </c>
      <c r="AH29" s="198">
        <v>0</v>
      </c>
      <c r="AI29" s="198">
        <v>0</v>
      </c>
      <c r="AJ29" s="198">
        <v>0</v>
      </c>
      <c r="AK29" s="198">
        <v>12.06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9</v>
      </c>
      <c r="AH30" s="198">
        <v>0</v>
      </c>
      <c r="AI30" s="198">
        <v>0</v>
      </c>
      <c r="AJ30" s="198">
        <v>0</v>
      </c>
      <c r="AK30" s="198">
        <v>12.06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9.6999999999999993</v>
      </c>
      <c r="AH31" s="198">
        <v>0</v>
      </c>
      <c r="AI31" s="198">
        <v>0</v>
      </c>
      <c r="AJ31" s="198">
        <v>0</v>
      </c>
      <c r="AK31" s="198">
        <v>12.06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9.6999999999999993</v>
      </c>
      <c r="AH32" s="198">
        <v>0</v>
      </c>
      <c r="AI32" s="198">
        <v>0</v>
      </c>
      <c r="AJ32" s="198">
        <v>0</v>
      </c>
      <c r="AK32" s="198">
        <v>12.06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9.82</v>
      </c>
      <c r="AH33" s="198">
        <v>0</v>
      </c>
      <c r="AI33" s="198">
        <v>0</v>
      </c>
      <c r="AJ33" s="198">
        <v>0</v>
      </c>
      <c r="AK33" s="198">
        <v>12.06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9</v>
      </c>
      <c r="AH34" s="198">
        <v>0</v>
      </c>
      <c r="AI34" s="198">
        <v>0</v>
      </c>
      <c r="AJ34" s="198">
        <v>0</v>
      </c>
      <c r="AK34" s="198">
        <v>12.06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9.6999999999999993</v>
      </c>
      <c r="AH35" s="198">
        <v>0</v>
      </c>
      <c r="AI35" s="198">
        <v>0</v>
      </c>
      <c r="AJ35" s="198">
        <v>0</v>
      </c>
      <c r="AK35" s="198">
        <v>16.75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9.6999999999999993</v>
      </c>
      <c r="AH36" s="198">
        <v>0</v>
      </c>
      <c r="AI36" s="198">
        <v>0</v>
      </c>
      <c r="AJ36" s="198">
        <v>0</v>
      </c>
      <c r="AK36" s="198">
        <v>16.75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9.6999999999999993</v>
      </c>
      <c r="AH37" s="198">
        <v>0</v>
      </c>
      <c r="AI37" s="198">
        <v>0</v>
      </c>
      <c r="AJ37" s="198">
        <v>0</v>
      </c>
      <c r="AK37" s="198">
        <v>16.75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9.6999999999999993</v>
      </c>
      <c r="AH38" s="198">
        <v>0</v>
      </c>
      <c r="AI38" s="198">
        <v>0</v>
      </c>
      <c r="AJ38" s="198">
        <v>0</v>
      </c>
      <c r="AK38" s="198">
        <v>16.75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9</v>
      </c>
      <c r="AH39" s="198">
        <v>0</v>
      </c>
      <c r="AI39" s="198">
        <v>0</v>
      </c>
      <c r="AJ39" s="198">
        <v>0</v>
      </c>
      <c r="AK39" s="198">
        <v>16.75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9</v>
      </c>
      <c r="AH40" s="198">
        <v>0</v>
      </c>
      <c r="AI40" s="198">
        <v>0</v>
      </c>
      <c r="AJ40" s="198">
        <v>0</v>
      </c>
      <c r="AK40" s="198">
        <v>16.75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9.6999999999999993</v>
      </c>
      <c r="AH41" s="198">
        <v>0</v>
      </c>
      <c r="AI41" s="198">
        <v>0</v>
      </c>
      <c r="AJ41" s="198">
        <v>0</v>
      </c>
      <c r="AK41" s="198">
        <v>16.75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9.6999999999999993</v>
      </c>
      <c r="AH42" s="198">
        <v>0</v>
      </c>
      <c r="AI42" s="198">
        <v>0</v>
      </c>
      <c r="AJ42" s="198">
        <v>0</v>
      </c>
      <c r="AK42" s="198">
        <v>16.75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9.82</v>
      </c>
      <c r="AH43" s="198">
        <v>0</v>
      </c>
      <c r="AI43" s="198">
        <v>0</v>
      </c>
      <c r="AJ43" s="198">
        <v>0</v>
      </c>
      <c r="AK43" s="198">
        <v>16.75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9.82</v>
      </c>
      <c r="AH44" s="198">
        <v>0</v>
      </c>
      <c r="AI44" s="198">
        <v>0</v>
      </c>
      <c r="AJ44" s="198">
        <v>0</v>
      </c>
      <c r="AK44" s="198">
        <v>16.75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9.57</v>
      </c>
      <c r="AH45" s="198">
        <v>0</v>
      </c>
      <c r="AI45" s="198">
        <v>0</v>
      </c>
      <c r="AJ45" s="198">
        <v>0</v>
      </c>
      <c r="AK45" s="198">
        <v>16.75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9.94</v>
      </c>
      <c r="AH46" s="198">
        <v>0</v>
      </c>
      <c r="AI46" s="198">
        <v>0</v>
      </c>
      <c r="AJ46" s="198">
        <v>0</v>
      </c>
      <c r="AK46" s="198">
        <v>16.75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9.82</v>
      </c>
      <c r="AH47" s="198">
        <v>0</v>
      </c>
      <c r="AI47" s="198">
        <v>0</v>
      </c>
      <c r="AJ47" s="198">
        <v>0</v>
      </c>
      <c r="AK47" s="198">
        <v>12.06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9.82</v>
      </c>
      <c r="AH48" s="198">
        <v>0</v>
      </c>
      <c r="AI48" s="198">
        <v>0</v>
      </c>
      <c r="AJ48" s="198">
        <v>0</v>
      </c>
      <c r="AK48" s="198">
        <v>12.06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9.82</v>
      </c>
      <c r="AH49" s="198">
        <v>0</v>
      </c>
      <c r="AI49" s="198">
        <v>0</v>
      </c>
      <c r="AJ49" s="198">
        <v>0</v>
      </c>
      <c r="AK49" s="198">
        <v>12.06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9.82</v>
      </c>
      <c r="AH50" s="198">
        <v>0</v>
      </c>
      <c r="AI50" s="198">
        <v>0</v>
      </c>
      <c r="AJ50" s="198">
        <v>0</v>
      </c>
      <c r="AK50" s="198">
        <v>12.06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9.82</v>
      </c>
      <c r="AH51" s="198">
        <v>0</v>
      </c>
      <c r="AI51" s="198">
        <v>0</v>
      </c>
      <c r="AJ51" s="198">
        <v>0</v>
      </c>
      <c r="AK51" s="198">
        <v>12.06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9.57</v>
      </c>
      <c r="AH52" s="198">
        <v>0</v>
      </c>
      <c r="AI52" s="198">
        <v>0</v>
      </c>
      <c r="AJ52" s="198">
        <v>0</v>
      </c>
      <c r="AK52" s="198">
        <v>12.06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9.94</v>
      </c>
      <c r="AH53" s="198">
        <v>0</v>
      </c>
      <c r="AI53" s="198">
        <v>0</v>
      </c>
      <c r="AJ53" s="198">
        <v>0</v>
      </c>
      <c r="AK53" s="198">
        <v>12.06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9.82</v>
      </c>
      <c r="AH54" s="198">
        <v>0</v>
      </c>
      <c r="AI54" s="198">
        <v>0</v>
      </c>
      <c r="AJ54" s="198">
        <v>0</v>
      </c>
      <c r="AK54" s="198">
        <v>12.06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9.82</v>
      </c>
      <c r="AH55" s="198">
        <v>0</v>
      </c>
      <c r="AI55" s="198">
        <v>0</v>
      </c>
      <c r="AJ55" s="198">
        <v>0</v>
      </c>
      <c r="AK55" s="198">
        <v>12.06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9.82</v>
      </c>
      <c r="AH56" s="198">
        <v>0</v>
      </c>
      <c r="AI56" s="198">
        <v>0</v>
      </c>
      <c r="AJ56" s="198">
        <v>0</v>
      </c>
      <c r="AK56" s="198">
        <v>12.06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9.82</v>
      </c>
      <c r="AH57" s="198">
        <v>0</v>
      </c>
      <c r="AI57" s="198">
        <v>0</v>
      </c>
      <c r="AJ57" s="198">
        <v>0</v>
      </c>
      <c r="AK57" s="198">
        <v>12.02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9.82</v>
      </c>
      <c r="AH58" s="198">
        <v>0</v>
      </c>
      <c r="AI58" s="198">
        <v>0</v>
      </c>
      <c r="AJ58" s="198">
        <v>0</v>
      </c>
      <c r="AK58" s="198">
        <v>12.06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9.57</v>
      </c>
      <c r="AH59" s="198">
        <v>0</v>
      </c>
      <c r="AI59" s="198">
        <v>0</v>
      </c>
      <c r="AJ59" s="198">
        <v>0</v>
      </c>
      <c r="AK59" s="198">
        <v>12.06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9.94</v>
      </c>
      <c r="AH60" s="198">
        <v>0</v>
      </c>
      <c r="AI60" s="198">
        <v>0</v>
      </c>
      <c r="AJ60" s="198">
        <v>0</v>
      </c>
      <c r="AK60" s="198">
        <v>11.12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9.82</v>
      </c>
      <c r="AH61" s="198">
        <v>0</v>
      </c>
      <c r="AI61" s="198">
        <v>0</v>
      </c>
      <c r="AJ61" s="198">
        <v>0</v>
      </c>
      <c r="AK61" s="198">
        <v>12.06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9.82</v>
      </c>
      <c r="AH62" s="198">
        <v>0</v>
      </c>
      <c r="AI62" s="198">
        <v>0</v>
      </c>
      <c r="AJ62" s="198">
        <v>0</v>
      </c>
      <c r="AK62" s="198">
        <v>8.3800000000000008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9.82</v>
      </c>
      <c r="AH63" s="198">
        <v>0</v>
      </c>
      <c r="AI63" s="198">
        <v>0</v>
      </c>
      <c r="AJ63" s="198">
        <v>0</v>
      </c>
      <c r="AK63" s="198">
        <v>9.3000000000000007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9.82</v>
      </c>
      <c r="AH64" s="198">
        <v>0</v>
      </c>
      <c r="AI64" s="198">
        <v>0</v>
      </c>
      <c r="AJ64" s="198">
        <v>0</v>
      </c>
      <c r="AK64" s="198">
        <v>9.3000000000000007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9.82</v>
      </c>
      <c r="AH65" s="198">
        <v>0</v>
      </c>
      <c r="AI65" s="198">
        <v>0</v>
      </c>
      <c r="AJ65" s="198">
        <v>0</v>
      </c>
      <c r="AK65" s="198">
        <v>10.210000000000001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9.94</v>
      </c>
      <c r="AH66" s="198">
        <v>0</v>
      </c>
      <c r="AI66" s="198">
        <v>0</v>
      </c>
      <c r="AJ66" s="198">
        <v>0</v>
      </c>
      <c r="AK66" s="198">
        <v>10.210000000000001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9.94</v>
      </c>
      <c r="AH67" s="198">
        <v>0</v>
      </c>
      <c r="AI67" s="198">
        <v>0</v>
      </c>
      <c r="AJ67" s="198">
        <v>0</v>
      </c>
      <c r="AK67" s="198">
        <v>14.93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9.94</v>
      </c>
      <c r="AH68" s="198">
        <v>0</v>
      </c>
      <c r="AI68" s="198">
        <v>0</v>
      </c>
      <c r="AJ68" s="198">
        <v>0</v>
      </c>
      <c r="AK68" s="198">
        <v>9.4499999999999993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10.06</v>
      </c>
      <c r="AH69" s="198">
        <v>0</v>
      </c>
      <c r="AI69" s="198">
        <v>0</v>
      </c>
      <c r="AJ69" s="198">
        <v>0</v>
      </c>
      <c r="AK69" s="198">
        <v>11.3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9.94</v>
      </c>
      <c r="AH70" s="198">
        <v>0</v>
      </c>
      <c r="AI70" s="198">
        <v>0</v>
      </c>
      <c r="AJ70" s="198">
        <v>0</v>
      </c>
      <c r="AK70" s="198">
        <v>12.21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9.94</v>
      </c>
      <c r="AH71" s="198">
        <v>0</v>
      </c>
      <c r="AI71" s="198">
        <v>0</v>
      </c>
      <c r="AJ71" s="198">
        <v>0</v>
      </c>
      <c r="AK71" s="198">
        <v>13.13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9.94</v>
      </c>
      <c r="AH72" s="198">
        <v>0</v>
      </c>
      <c r="AI72" s="198">
        <v>0</v>
      </c>
      <c r="AJ72" s="198">
        <v>0</v>
      </c>
      <c r="AK72" s="198">
        <v>13.13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9.94</v>
      </c>
      <c r="AH73" s="198">
        <v>0</v>
      </c>
      <c r="AI73" s="198">
        <v>0</v>
      </c>
      <c r="AJ73" s="198">
        <v>0</v>
      </c>
      <c r="AK73" s="198">
        <v>16.75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9.94</v>
      </c>
      <c r="AH74" s="198">
        <v>0</v>
      </c>
      <c r="AI74" s="198">
        <v>0</v>
      </c>
      <c r="AJ74" s="198">
        <v>0</v>
      </c>
      <c r="AK74" s="198">
        <v>13.13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9.5500000000000007</v>
      </c>
      <c r="AH75" s="198">
        <v>0</v>
      </c>
      <c r="AI75" s="198">
        <v>0</v>
      </c>
      <c r="AJ75" s="198">
        <v>0</v>
      </c>
      <c r="AK75" s="198">
        <v>15.82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9.82</v>
      </c>
      <c r="AH76" s="198">
        <v>0</v>
      </c>
      <c r="AI76" s="198">
        <v>0</v>
      </c>
      <c r="AJ76" s="198">
        <v>0</v>
      </c>
      <c r="AK76" s="198">
        <v>16.71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9.4499999999999993</v>
      </c>
      <c r="AH77" s="198">
        <v>0</v>
      </c>
      <c r="AI77" s="198">
        <v>0</v>
      </c>
      <c r="AJ77" s="198">
        <v>0</v>
      </c>
      <c r="AK77" s="198">
        <v>16.71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9.4499999999999993</v>
      </c>
      <c r="AH78" s="198">
        <v>0</v>
      </c>
      <c r="AI78" s="198">
        <v>0</v>
      </c>
      <c r="AJ78" s="198">
        <v>0</v>
      </c>
      <c r="AK78" s="198">
        <v>16.71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9.6999999999999993</v>
      </c>
      <c r="AH79" s="198">
        <v>0</v>
      </c>
      <c r="AI79" s="198">
        <v>0</v>
      </c>
      <c r="AJ79" s="198">
        <v>0</v>
      </c>
      <c r="AK79" s="198">
        <v>12.06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9.6999999999999993</v>
      </c>
      <c r="AH80" s="198">
        <v>0</v>
      </c>
      <c r="AI80" s="198">
        <v>0</v>
      </c>
      <c r="AJ80" s="198">
        <v>0</v>
      </c>
      <c r="AK80" s="198">
        <v>12.06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9.57</v>
      </c>
      <c r="AH81" s="198">
        <v>0</v>
      </c>
      <c r="AI81" s="198">
        <v>0</v>
      </c>
      <c r="AJ81" s="198">
        <v>0</v>
      </c>
      <c r="AK81" s="198">
        <v>12.06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9.94</v>
      </c>
      <c r="AH82" s="198">
        <v>0</v>
      </c>
      <c r="AI82" s="198">
        <v>0</v>
      </c>
      <c r="AJ82" s="198">
        <v>0</v>
      </c>
      <c r="AK82" s="198">
        <v>12.06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9.94</v>
      </c>
      <c r="AH83" s="198">
        <v>0</v>
      </c>
      <c r="AI83" s="198">
        <v>0</v>
      </c>
      <c r="AJ83" s="198">
        <v>0</v>
      </c>
      <c r="AK83" s="198">
        <v>12.06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9.94</v>
      </c>
      <c r="AH84" s="198">
        <v>0</v>
      </c>
      <c r="AI84" s="198">
        <v>0</v>
      </c>
      <c r="AJ84" s="198">
        <v>0</v>
      </c>
      <c r="AK84" s="198">
        <v>12.06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9.94</v>
      </c>
      <c r="AH85" s="198">
        <v>0</v>
      </c>
      <c r="AI85" s="198">
        <v>0</v>
      </c>
      <c r="AJ85" s="198">
        <v>0</v>
      </c>
      <c r="AK85" s="198">
        <v>12.06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9.6999999999999993</v>
      </c>
      <c r="AH86" s="198">
        <v>0</v>
      </c>
      <c r="AI86" s="198">
        <v>0</v>
      </c>
      <c r="AJ86" s="198">
        <v>0</v>
      </c>
      <c r="AK86" s="198">
        <v>12.06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9.51</v>
      </c>
      <c r="AH87" s="198">
        <v>0</v>
      </c>
      <c r="AI87" s="198">
        <v>0</v>
      </c>
      <c r="AJ87" s="198">
        <v>0</v>
      </c>
      <c r="AK87" s="198">
        <v>12.06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9.6999999999999993</v>
      </c>
      <c r="AH88" s="198">
        <v>0</v>
      </c>
      <c r="AI88" s="198">
        <v>0</v>
      </c>
      <c r="AJ88" s="198">
        <v>0</v>
      </c>
      <c r="AK88" s="198">
        <v>12.06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9.6999999999999993</v>
      </c>
      <c r="AH89" s="198">
        <v>0</v>
      </c>
      <c r="AI89" s="198">
        <v>0</v>
      </c>
      <c r="AJ89" s="198">
        <v>0</v>
      </c>
      <c r="AK89" s="198">
        <v>12.06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9.6999999999999993</v>
      </c>
      <c r="AH90" s="198">
        <v>0</v>
      </c>
      <c r="AI90" s="198">
        <v>0</v>
      </c>
      <c r="AJ90" s="198">
        <v>0</v>
      </c>
      <c r="AK90" s="198">
        <v>11.12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9.6999999999999993</v>
      </c>
      <c r="AH91" s="198">
        <v>0</v>
      </c>
      <c r="AI91" s="198">
        <v>0</v>
      </c>
      <c r="AJ91" s="198">
        <v>0</v>
      </c>
      <c r="AK91" s="198">
        <v>12.06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9.6999999999999993</v>
      </c>
      <c r="AH92" s="198">
        <v>0</v>
      </c>
      <c r="AI92" s="198">
        <v>0</v>
      </c>
      <c r="AJ92" s="198">
        <v>0</v>
      </c>
      <c r="AK92" s="198">
        <v>6.52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9.51</v>
      </c>
      <c r="AH93" s="198">
        <v>0</v>
      </c>
      <c r="AI93" s="198">
        <v>0</v>
      </c>
      <c r="AJ93" s="198">
        <v>0</v>
      </c>
      <c r="AK93" s="198">
        <v>5.58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9.6999999999999993</v>
      </c>
      <c r="AH94" s="198">
        <v>0</v>
      </c>
      <c r="AI94" s="198">
        <v>0</v>
      </c>
      <c r="AJ94" s="198">
        <v>0</v>
      </c>
      <c r="AK94" s="198">
        <v>5.66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9.6999999999999993</v>
      </c>
      <c r="AH95" s="198">
        <v>0</v>
      </c>
      <c r="AI95" s="198">
        <v>0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9.6999999999999993</v>
      </c>
      <c r="AH96" s="198">
        <v>0</v>
      </c>
      <c r="AI96" s="198">
        <v>0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9.6999999999999993</v>
      </c>
      <c r="AH97" s="198">
        <v>0</v>
      </c>
      <c r="AI97" s="198">
        <v>0</v>
      </c>
      <c r="AJ97" s="198">
        <v>0</v>
      </c>
      <c r="AK97" s="198">
        <v>7.82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9.6999999999999993</v>
      </c>
      <c r="AH98" s="198">
        <v>0</v>
      </c>
      <c r="AI98" s="198">
        <v>0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0.23293750000000038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0.27101499999999967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38.94</v>
      </c>
      <c r="D3" s="26">
        <v>0</v>
      </c>
      <c r="E3" s="26">
        <v>0</v>
      </c>
      <c r="F3" s="26">
        <v>0</v>
      </c>
      <c r="G3" s="198">
        <v>162</v>
      </c>
      <c r="H3" s="198">
        <v>0</v>
      </c>
      <c r="I3" s="198">
        <v>0</v>
      </c>
      <c r="J3" s="198">
        <v>0</v>
      </c>
      <c r="K3" s="198">
        <v>275.14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160</v>
      </c>
      <c r="H4" s="198">
        <v>0</v>
      </c>
      <c r="I4" s="198">
        <v>0</v>
      </c>
      <c r="J4" s="198">
        <v>0</v>
      </c>
      <c r="K4" s="198">
        <v>270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160</v>
      </c>
      <c r="H5" s="198">
        <v>0</v>
      </c>
      <c r="I5" s="198">
        <v>0</v>
      </c>
      <c r="J5" s="198">
        <v>0</v>
      </c>
      <c r="K5" s="198">
        <v>270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160</v>
      </c>
      <c r="H6" s="198">
        <v>0</v>
      </c>
      <c r="I6" s="198">
        <v>0</v>
      </c>
      <c r="J6" s="198">
        <v>0</v>
      </c>
      <c r="K6" s="198">
        <v>270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8">
        <v>160</v>
      </c>
      <c r="H7" s="198">
        <v>0</v>
      </c>
      <c r="I7" s="198">
        <v>0</v>
      </c>
      <c r="J7" s="198">
        <v>0</v>
      </c>
      <c r="K7" s="198">
        <v>270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8">
        <v>160</v>
      </c>
      <c r="H8" s="198">
        <v>0</v>
      </c>
      <c r="I8" s="198">
        <v>0</v>
      </c>
      <c r="J8" s="198">
        <v>0</v>
      </c>
      <c r="K8" s="198">
        <v>270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162</v>
      </c>
      <c r="H9" s="198">
        <v>0</v>
      </c>
      <c r="I9" s="198">
        <v>0</v>
      </c>
      <c r="J9" s="198">
        <v>0</v>
      </c>
      <c r="K9" s="198">
        <v>270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8">
        <v>156</v>
      </c>
      <c r="H10" s="198">
        <v>0</v>
      </c>
      <c r="I10" s="198">
        <v>0</v>
      </c>
      <c r="J10" s="198">
        <v>0</v>
      </c>
      <c r="K10" s="198">
        <v>270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8">
        <v>160</v>
      </c>
      <c r="H11" s="198">
        <v>0</v>
      </c>
      <c r="I11" s="198">
        <v>0</v>
      </c>
      <c r="J11" s="198">
        <v>0</v>
      </c>
      <c r="K11" s="198">
        <v>270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8">
        <v>160</v>
      </c>
      <c r="H12" s="198">
        <v>0</v>
      </c>
      <c r="I12" s="198">
        <v>0</v>
      </c>
      <c r="J12" s="198">
        <v>0</v>
      </c>
      <c r="K12" s="198">
        <v>270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8">
        <v>160</v>
      </c>
      <c r="H13" s="198">
        <v>0</v>
      </c>
      <c r="I13" s="198">
        <v>0</v>
      </c>
      <c r="J13" s="198">
        <v>0</v>
      </c>
      <c r="K13" s="198">
        <v>270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8">
        <v>160</v>
      </c>
      <c r="H14" s="198">
        <v>0</v>
      </c>
      <c r="I14" s="198">
        <v>0</v>
      </c>
      <c r="J14" s="198">
        <v>0</v>
      </c>
      <c r="K14" s="198">
        <v>270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8">
        <v>156</v>
      </c>
      <c r="H15" s="198">
        <v>0</v>
      </c>
      <c r="I15" s="198">
        <v>0</v>
      </c>
      <c r="J15" s="198">
        <v>0</v>
      </c>
      <c r="K15" s="198">
        <v>270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8">
        <v>160</v>
      </c>
      <c r="H16" s="198">
        <v>0</v>
      </c>
      <c r="I16" s="198">
        <v>0</v>
      </c>
      <c r="J16" s="198">
        <v>0</v>
      </c>
      <c r="K16" s="198">
        <v>270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8">
        <v>160</v>
      </c>
      <c r="H17" s="198">
        <v>0</v>
      </c>
      <c r="I17" s="198">
        <v>0</v>
      </c>
      <c r="J17" s="198">
        <v>0</v>
      </c>
      <c r="K17" s="198">
        <v>270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8">
        <v>160</v>
      </c>
      <c r="H18" s="198">
        <v>0</v>
      </c>
      <c r="I18" s="198">
        <v>0</v>
      </c>
      <c r="J18" s="198">
        <v>0</v>
      </c>
      <c r="K18" s="198">
        <v>270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198">
        <v>160</v>
      </c>
      <c r="H19" s="198">
        <v>0</v>
      </c>
      <c r="I19" s="198">
        <v>0</v>
      </c>
      <c r="J19" s="198">
        <v>0</v>
      </c>
      <c r="K19" s="198">
        <v>270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198">
        <v>160</v>
      </c>
      <c r="H20" s="198">
        <v>0</v>
      </c>
      <c r="I20" s="198">
        <v>0</v>
      </c>
      <c r="J20" s="198">
        <v>0</v>
      </c>
      <c r="K20" s="198">
        <v>270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198">
        <v>156</v>
      </c>
      <c r="H21" s="198">
        <v>0</v>
      </c>
      <c r="I21" s="198">
        <v>0</v>
      </c>
      <c r="J21" s="198">
        <v>0</v>
      </c>
      <c r="K21" s="198">
        <v>270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198">
        <v>160</v>
      </c>
      <c r="H22" s="198">
        <v>0</v>
      </c>
      <c r="I22" s="198">
        <v>0</v>
      </c>
      <c r="J22" s="198">
        <v>0</v>
      </c>
      <c r="K22" s="198">
        <v>270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198">
        <v>160</v>
      </c>
      <c r="H23" s="198">
        <v>0</v>
      </c>
      <c r="I23" s="198">
        <v>0</v>
      </c>
      <c r="J23" s="198">
        <v>0</v>
      </c>
      <c r="K23" s="198">
        <v>276.74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198">
        <v>160</v>
      </c>
      <c r="H24" s="198">
        <v>0</v>
      </c>
      <c r="I24" s="198">
        <v>0</v>
      </c>
      <c r="J24" s="198">
        <v>0</v>
      </c>
      <c r="K24" s="198">
        <v>276.74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198">
        <v>160</v>
      </c>
      <c r="H25" s="198">
        <v>0</v>
      </c>
      <c r="I25" s="198">
        <v>0</v>
      </c>
      <c r="J25" s="198">
        <v>0</v>
      </c>
      <c r="K25" s="198">
        <v>284.74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160</v>
      </c>
      <c r="H26" s="198">
        <v>0</v>
      </c>
      <c r="I26" s="198">
        <v>0</v>
      </c>
      <c r="J26" s="198">
        <v>0</v>
      </c>
      <c r="K26" s="198">
        <v>296.74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162</v>
      </c>
      <c r="H27" s="198">
        <v>0</v>
      </c>
      <c r="I27" s="198">
        <v>0</v>
      </c>
      <c r="J27" s="198">
        <v>0</v>
      </c>
      <c r="K27" s="198">
        <v>297.36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198">
        <v>156</v>
      </c>
      <c r="H28" s="198">
        <v>0</v>
      </c>
      <c r="I28" s="198">
        <v>0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198">
        <v>160</v>
      </c>
      <c r="H29" s="198">
        <v>0</v>
      </c>
      <c r="I29" s="198">
        <v>0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198">
        <v>160</v>
      </c>
      <c r="H30" s="198">
        <v>0</v>
      </c>
      <c r="I30" s="198">
        <v>0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198">
        <v>160</v>
      </c>
      <c r="H31" s="198">
        <v>0</v>
      </c>
      <c r="I31" s="198">
        <v>0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198">
        <v>160</v>
      </c>
      <c r="H32" s="198">
        <v>0</v>
      </c>
      <c r="I32" s="198">
        <v>0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198">
        <v>162</v>
      </c>
      <c r="H33" s="198">
        <v>0</v>
      </c>
      <c r="I33" s="198">
        <v>0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198">
        <v>156</v>
      </c>
      <c r="H34" s="198">
        <v>0</v>
      </c>
      <c r="I34" s="198">
        <v>0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8">
        <v>160</v>
      </c>
      <c r="H35" s="198">
        <v>0</v>
      </c>
      <c r="I35" s="198">
        <v>0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8">
        <v>160</v>
      </c>
      <c r="H36" s="198">
        <v>0</v>
      </c>
      <c r="I36" s="198">
        <v>0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8">
        <v>160</v>
      </c>
      <c r="H37" s="198">
        <v>0</v>
      </c>
      <c r="I37" s="198">
        <v>0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8">
        <v>160</v>
      </c>
      <c r="H38" s="198">
        <v>0</v>
      </c>
      <c r="I38" s="198">
        <v>0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8">
        <v>162</v>
      </c>
      <c r="H39" s="198">
        <v>0</v>
      </c>
      <c r="I39" s="198">
        <v>0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8">
        <v>156</v>
      </c>
      <c r="H40" s="198">
        <v>0</v>
      </c>
      <c r="I40" s="198">
        <v>0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8">
        <v>160</v>
      </c>
      <c r="H41" s="198">
        <v>0</v>
      </c>
      <c r="I41" s="198">
        <v>0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8">
        <v>160</v>
      </c>
      <c r="H42" s="198">
        <v>0</v>
      </c>
      <c r="I42" s="198">
        <v>0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8">
        <v>162</v>
      </c>
      <c r="H43" s="198">
        <v>0</v>
      </c>
      <c r="I43" s="198">
        <v>0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8">
        <v>162</v>
      </c>
      <c r="H44" s="198">
        <v>0</v>
      </c>
      <c r="I44" s="198">
        <v>0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8">
        <v>158</v>
      </c>
      <c r="H45" s="198">
        <v>0</v>
      </c>
      <c r="I45" s="198">
        <v>0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8">
        <v>164</v>
      </c>
      <c r="H46" s="198">
        <v>0</v>
      </c>
      <c r="I46" s="198">
        <v>0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8">
        <v>162</v>
      </c>
      <c r="H47" s="198">
        <v>0</v>
      </c>
      <c r="I47" s="198">
        <v>0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8">
        <v>162</v>
      </c>
      <c r="H48" s="198">
        <v>0</v>
      </c>
      <c r="I48" s="198">
        <v>0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8">
        <v>162</v>
      </c>
      <c r="H49" s="198">
        <v>0</v>
      </c>
      <c r="I49" s="198">
        <v>0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8">
        <v>162</v>
      </c>
      <c r="H50" s="198">
        <v>0</v>
      </c>
      <c r="I50" s="198">
        <v>0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8">
        <v>162</v>
      </c>
      <c r="H51" s="198">
        <v>0</v>
      </c>
      <c r="I51" s="198">
        <v>0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8">
        <v>158</v>
      </c>
      <c r="H52" s="198">
        <v>0</v>
      </c>
      <c r="I52" s="198">
        <v>0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8">
        <v>164</v>
      </c>
      <c r="H53" s="198">
        <v>0</v>
      </c>
      <c r="I53" s="198">
        <v>0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8">
        <v>162</v>
      </c>
      <c r="H54" s="198">
        <v>0</v>
      </c>
      <c r="I54" s="198">
        <v>0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8">
        <v>162</v>
      </c>
      <c r="H55" s="198">
        <v>0</v>
      </c>
      <c r="I55" s="198">
        <v>0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8">
        <v>162</v>
      </c>
      <c r="H56" s="198">
        <v>0</v>
      </c>
      <c r="I56" s="198">
        <v>0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8">
        <v>162</v>
      </c>
      <c r="H57" s="198">
        <v>0</v>
      </c>
      <c r="I57" s="198">
        <v>0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8">
        <v>162</v>
      </c>
      <c r="H58" s="198">
        <v>0</v>
      </c>
      <c r="I58" s="198">
        <v>0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198">
        <v>158</v>
      </c>
      <c r="H59" s="198">
        <v>0</v>
      </c>
      <c r="I59" s="198">
        <v>0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198">
        <v>164</v>
      </c>
      <c r="H60" s="198">
        <v>0</v>
      </c>
      <c r="I60" s="198">
        <v>0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198">
        <v>162</v>
      </c>
      <c r="H61" s="198">
        <v>0</v>
      </c>
      <c r="I61" s="198">
        <v>0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198">
        <v>162</v>
      </c>
      <c r="H62" s="198">
        <v>0</v>
      </c>
      <c r="I62" s="198">
        <v>0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8">
        <v>162</v>
      </c>
      <c r="H63" s="198">
        <v>0</v>
      </c>
      <c r="I63" s="198">
        <v>0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8">
        <v>162</v>
      </c>
      <c r="H64" s="198">
        <v>0</v>
      </c>
      <c r="I64" s="198">
        <v>0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8">
        <v>162</v>
      </c>
      <c r="H65" s="198">
        <v>0</v>
      </c>
      <c r="I65" s="198">
        <v>0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198">
        <v>164</v>
      </c>
      <c r="H66" s="198">
        <v>0</v>
      </c>
      <c r="I66" s="198">
        <v>0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198">
        <v>164</v>
      </c>
      <c r="H67" s="198">
        <v>0</v>
      </c>
      <c r="I67" s="198">
        <v>0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198">
        <v>164</v>
      </c>
      <c r="H68" s="198">
        <v>0</v>
      </c>
      <c r="I68" s="198">
        <v>0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198">
        <v>166</v>
      </c>
      <c r="H69" s="198">
        <v>0</v>
      </c>
      <c r="I69" s="198">
        <v>0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198">
        <v>164</v>
      </c>
      <c r="H70" s="198">
        <v>0</v>
      </c>
      <c r="I70" s="198">
        <v>0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198">
        <v>164</v>
      </c>
      <c r="H71" s="198">
        <v>0</v>
      </c>
      <c r="I71" s="198">
        <v>0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198">
        <v>164</v>
      </c>
      <c r="H72" s="198">
        <v>0</v>
      </c>
      <c r="I72" s="198">
        <v>0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198">
        <v>164</v>
      </c>
      <c r="H73" s="198">
        <v>0</v>
      </c>
      <c r="I73" s="198">
        <v>0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8">
        <v>164</v>
      </c>
      <c r="H74" s="198">
        <v>0</v>
      </c>
      <c r="I74" s="198">
        <v>0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40</v>
      </c>
      <c r="D75" s="26">
        <v>0</v>
      </c>
      <c r="E75" s="26">
        <v>0</v>
      </c>
      <c r="F75" s="26">
        <v>0</v>
      </c>
      <c r="G75" s="198">
        <v>158</v>
      </c>
      <c r="H75" s="198">
        <v>0</v>
      </c>
      <c r="I75" s="198">
        <v>0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40</v>
      </c>
      <c r="D76" s="26">
        <v>0</v>
      </c>
      <c r="E76" s="26">
        <v>0</v>
      </c>
      <c r="F76" s="26">
        <v>0</v>
      </c>
      <c r="G76" s="198">
        <v>162</v>
      </c>
      <c r="H76" s="198">
        <v>0</v>
      </c>
      <c r="I76" s="198">
        <v>0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40</v>
      </c>
      <c r="D77" s="26">
        <v>0</v>
      </c>
      <c r="E77" s="26">
        <v>0</v>
      </c>
      <c r="F77" s="26">
        <v>0</v>
      </c>
      <c r="G77" s="198">
        <v>156</v>
      </c>
      <c r="H77" s="198">
        <v>0</v>
      </c>
      <c r="I77" s="198">
        <v>0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40</v>
      </c>
      <c r="D78" s="26">
        <v>0</v>
      </c>
      <c r="E78" s="26">
        <v>0</v>
      </c>
      <c r="F78" s="26">
        <v>0</v>
      </c>
      <c r="G78" s="198">
        <v>156</v>
      </c>
      <c r="H78" s="198">
        <v>0</v>
      </c>
      <c r="I78" s="198">
        <v>0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198">
        <v>160</v>
      </c>
      <c r="H79" s="198">
        <v>0</v>
      </c>
      <c r="I79" s="198">
        <v>0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198">
        <v>160</v>
      </c>
      <c r="H80" s="198">
        <v>0</v>
      </c>
      <c r="I80" s="198">
        <v>0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198">
        <v>158</v>
      </c>
      <c r="H81" s="198">
        <v>0</v>
      </c>
      <c r="I81" s="198">
        <v>0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198">
        <v>164</v>
      </c>
      <c r="H82" s="198">
        <v>0</v>
      </c>
      <c r="I82" s="198">
        <v>0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198">
        <v>164</v>
      </c>
      <c r="H83" s="198">
        <v>0</v>
      </c>
      <c r="I83" s="198">
        <v>0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198">
        <v>164</v>
      </c>
      <c r="H84" s="198">
        <v>0</v>
      </c>
      <c r="I84" s="198">
        <v>0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198">
        <v>164</v>
      </c>
      <c r="H85" s="198">
        <v>0</v>
      </c>
      <c r="I85" s="198">
        <v>0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198">
        <v>160</v>
      </c>
      <c r="H86" s="198">
        <v>0</v>
      </c>
      <c r="I86" s="198">
        <v>0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198">
        <v>157</v>
      </c>
      <c r="H87" s="198">
        <v>0</v>
      </c>
      <c r="I87" s="198">
        <v>0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198">
        <v>160</v>
      </c>
      <c r="H88" s="198">
        <v>0</v>
      </c>
      <c r="I88" s="198">
        <v>0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198">
        <v>160</v>
      </c>
      <c r="H89" s="198">
        <v>0</v>
      </c>
      <c r="I89" s="198">
        <v>0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8">
        <v>160</v>
      </c>
      <c r="H90" s="198">
        <v>0</v>
      </c>
      <c r="I90" s="198">
        <v>0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8">
        <v>160</v>
      </c>
      <c r="H91" s="198">
        <v>0</v>
      </c>
      <c r="I91" s="198">
        <v>0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8">
        <v>160</v>
      </c>
      <c r="H92" s="198">
        <v>0</v>
      </c>
      <c r="I92" s="198">
        <v>0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8">
        <v>157</v>
      </c>
      <c r="H93" s="198">
        <v>0</v>
      </c>
      <c r="I93" s="198">
        <v>0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8">
        <v>160</v>
      </c>
      <c r="H94" s="198">
        <v>0</v>
      </c>
      <c r="I94" s="198">
        <v>0</v>
      </c>
      <c r="J94" s="198">
        <v>0</v>
      </c>
      <c r="K94" s="198">
        <v>300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8">
        <v>160</v>
      </c>
      <c r="H95" s="198">
        <v>0</v>
      </c>
      <c r="I95" s="198">
        <v>0</v>
      </c>
      <c r="J95" s="198">
        <v>0</v>
      </c>
      <c r="K95" s="198">
        <v>293.36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160</v>
      </c>
      <c r="H96" s="198">
        <v>0</v>
      </c>
      <c r="I96" s="198">
        <v>0</v>
      </c>
      <c r="J96" s="198">
        <v>0</v>
      </c>
      <c r="K96" s="198">
        <v>293.36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160</v>
      </c>
      <c r="H97" s="198">
        <v>0</v>
      </c>
      <c r="I97" s="198">
        <v>0</v>
      </c>
      <c r="J97" s="198">
        <v>0</v>
      </c>
      <c r="K97" s="198">
        <v>270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160</v>
      </c>
      <c r="H98" s="198">
        <v>0</v>
      </c>
      <c r="I98" s="198">
        <v>0</v>
      </c>
      <c r="J98" s="198">
        <v>0</v>
      </c>
      <c r="K98" s="198">
        <v>270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0.93848500000000001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3.8559999999999999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7.0160450000000001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19.690000000000001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39.950000000000003</v>
      </c>
      <c r="J3" s="198">
        <v>0</v>
      </c>
      <c r="K3" s="198">
        <v>236.17</v>
      </c>
      <c r="L3" s="198">
        <v>11.04</v>
      </c>
      <c r="M3" s="198">
        <v>15.94</v>
      </c>
      <c r="N3" s="198">
        <v>4.05</v>
      </c>
      <c r="O3" s="198">
        <v>5.37</v>
      </c>
      <c r="P3" s="198">
        <v>1.41</v>
      </c>
      <c r="Q3" s="198">
        <v>4.8</v>
      </c>
      <c r="R3" s="198">
        <v>9.31</v>
      </c>
      <c r="S3" s="198">
        <v>5.59</v>
      </c>
      <c r="T3" s="198">
        <v>0</v>
      </c>
      <c r="U3" s="198">
        <v>2.69</v>
      </c>
      <c r="V3" s="198">
        <v>0</v>
      </c>
      <c r="W3" s="198">
        <v>0</v>
      </c>
      <c r="X3" s="198">
        <v>36.090000000000003</v>
      </c>
      <c r="Y3" s="198">
        <v>511.74</v>
      </c>
      <c r="Z3" s="198">
        <v>40.409999999999997</v>
      </c>
      <c r="AA3" s="198">
        <v>20.49</v>
      </c>
      <c r="AB3" s="198">
        <v>0</v>
      </c>
      <c r="AC3" s="198">
        <v>19.3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52.9</v>
      </c>
      <c r="AJ3" s="198">
        <v>0</v>
      </c>
      <c r="AK3" s="198">
        <v>20.059999999999999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19.690000000000001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39.950000000000003</v>
      </c>
      <c r="J4" s="198">
        <v>0</v>
      </c>
      <c r="K4" s="198">
        <v>236.17</v>
      </c>
      <c r="L4" s="198">
        <v>11.04</v>
      </c>
      <c r="M4" s="198">
        <v>29.33</v>
      </c>
      <c r="N4" s="198">
        <v>4.05</v>
      </c>
      <c r="O4" s="198">
        <v>5.37</v>
      </c>
      <c r="P4" s="198">
        <v>13.84</v>
      </c>
      <c r="Q4" s="198">
        <v>4.8</v>
      </c>
      <c r="R4" s="198">
        <v>9.31</v>
      </c>
      <c r="S4" s="198">
        <v>5.59</v>
      </c>
      <c r="T4" s="198">
        <v>0</v>
      </c>
      <c r="U4" s="198">
        <v>2.69</v>
      </c>
      <c r="V4" s="198">
        <v>0</v>
      </c>
      <c r="W4" s="198">
        <v>0</v>
      </c>
      <c r="X4" s="198">
        <v>45.43</v>
      </c>
      <c r="Y4" s="198">
        <v>511.74</v>
      </c>
      <c r="Z4" s="198">
        <v>40.409999999999997</v>
      </c>
      <c r="AA4" s="198">
        <v>20.49</v>
      </c>
      <c r="AB4" s="198">
        <v>0</v>
      </c>
      <c r="AC4" s="198">
        <v>19.3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52.9</v>
      </c>
      <c r="AJ4" s="198">
        <v>0</v>
      </c>
      <c r="AK4" s="198">
        <v>20.059999999999999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19.690000000000001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39.950000000000003</v>
      </c>
      <c r="J5" s="198">
        <v>0</v>
      </c>
      <c r="K5" s="198">
        <v>236.17</v>
      </c>
      <c r="L5" s="198">
        <v>11.04</v>
      </c>
      <c r="M5" s="198">
        <v>49.42</v>
      </c>
      <c r="N5" s="198">
        <v>18.399999999999999</v>
      </c>
      <c r="O5" s="198">
        <v>5.37</v>
      </c>
      <c r="P5" s="198">
        <v>13.84</v>
      </c>
      <c r="Q5" s="198">
        <v>4.8</v>
      </c>
      <c r="R5" s="198">
        <v>9.31</v>
      </c>
      <c r="S5" s="198">
        <v>5.59</v>
      </c>
      <c r="T5" s="198">
        <v>0</v>
      </c>
      <c r="U5" s="198">
        <v>2.69</v>
      </c>
      <c r="V5" s="198">
        <v>0</v>
      </c>
      <c r="W5" s="198">
        <v>0</v>
      </c>
      <c r="X5" s="198">
        <v>39.159999999999997</v>
      </c>
      <c r="Y5" s="198">
        <v>511.74</v>
      </c>
      <c r="Z5" s="198">
        <v>40.409999999999997</v>
      </c>
      <c r="AA5" s="198">
        <v>20.49</v>
      </c>
      <c r="AB5" s="198">
        <v>0</v>
      </c>
      <c r="AC5" s="198">
        <v>19.3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52.9</v>
      </c>
      <c r="AJ5" s="198">
        <v>0</v>
      </c>
      <c r="AK5" s="198">
        <v>16.52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19.690000000000001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39.950000000000003</v>
      </c>
      <c r="J6" s="198">
        <v>0</v>
      </c>
      <c r="K6" s="198">
        <v>236.17</v>
      </c>
      <c r="L6" s="198">
        <v>11.04</v>
      </c>
      <c r="M6" s="198">
        <v>49.42</v>
      </c>
      <c r="N6" s="198">
        <v>28.92</v>
      </c>
      <c r="O6" s="198">
        <v>18.760000000000002</v>
      </c>
      <c r="P6" s="198">
        <v>13.84</v>
      </c>
      <c r="Q6" s="198">
        <v>4.8</v>
      </c>
      <c r="R6" s="198">
        <v>9.31</v>
      </c>
      <c r="S6" s="198">
        <v>5.59</v>
      </c>
      <c r="T6" s="198">
        <v>0</v>
      </c>
      <c r="U6" s="198">
        <v>2.69</v>
      </c>
      <c r="V6" s="198">
        <v>0</v>
      </c>
      <c r="W6" s="198">
        <v>0</v>
      </c>
      <c r="X6" s="198">
        <v>38.57</v>
      </c>
      <c r="Y6" s="198">
        <v>511.74</v>
      </c>
      <c r="Z6" s="198">
        <v>40.409999999999997</v>
      </c>
      <c r="AA6" s="198">
        <v>20.49</v>
      </c>
      <c r="AB6" s="198">
        <v>0</v>
      </c>
      <c r="AC6" s="198">
        <v>19.3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52.9</v>
      </c>
      <c r="AJ6" s="198">
        <v>0</v>
      </c>
      <c r="AK6" s="198">
        <v>16.52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19.690000000000001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39.950000000000003</v>
      </c>
      <c r="J7" s="198">
        <v>0</v>
      </c>
      <c r="K7" s="198">
        <v>236.17</v>
      </c>
      <c r="L7" s="198">
        <v>11.04</v>
      </c>
      <c r="M7" s="198">
        <v>49.42</v>
      </c>
      <c r="N7" s="198">
        <v>37.53</v>
      </c>
      <c r="O7" s="198">
        <v>34.07</v>
      </c>
      <c r="P7" s="198">
        <v>13.84</v>
      </c>
      <c r="Q7" s="198">
        <v>4.8</v>
      </c>
      <c r="R7" s="198">
        <v>9.31</v>
      </c>
      <c r="S7" s="198">
        <v>5.59</v>
      </c>
      <c r="T7" s="198">
        <v>0</v>
      </c>
      <c r="U7" s="198">
        <v>2.69</v>
      </c>
      <c r="V7" s="198">
        <v>0</v>
      </c>
      <c r="W7" s="198">
        <v>0</v>
      </c>
      <c r="X7" s="198">
        <v>36.99</v>
      </c>
      <c r="Y7" s="198">
        <v>511.74</v>
      </c>
      <c r="Z7" s="198">
        <v>40.409999999999997</v>
      </c>
      <c r="AA7" s="198">
        <v>20.49</v>
      </c>
      <c r="AB7" s="198">
        <v>0</v>
      </c>
      <c r="AC7" s="198">
        <v>19.3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52.9</v>
      </c>
      <c r="AJ7" s="198">
        <v>0</v>
      </c>
      <c r="AK7" s="198">
        <v>16.52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19.690000000000001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39.950000000000003</v>
      </c>
      <c r="J8" s="198">
        <v>0</v>
      </c>
      <c r="K8" s="198">
        <v>236.17</v>
      </c>
      <c r="L8" s="198">
        <v>11.04</v>
      </c>
      <c r="M8" s="198">
        <v>49.42</v>
      </c>
      <c r="N8" s="198">
        <v>37.53</v>
      </c>
      <c r="O8" s="198">
        <v>45.31</v>
      </c>
      <c r="P8" s="198">
        <v>13.84</v>
      </c>
      <c r="Q8" s="198">
        <v>4.8</v>
      </c>
      <c r="R8" s="198">
        <v>9.31</v>
      </c>
      <c r="S8" s="198">
        <v>5.59</v>
      </c>
      <c r="T8" s="198">
        <v>0</v>
      </c>
      <c r="U8" s="198">
        <v>2.69</v>
      </c>
      <c r="V8" s="198">
        <v>0</v>
      </c>
      <c r="W8" s="198">
        <v>0</v>
      </c>
      <c r="X8" s="198">
        <v>36.99</v>
      </c>
      <c r="Y8" s="198">
        <v>511.74</v>
      </c>
      <c r="Z8" s="198">
        <v>40.409999999999997</v>
      </c>
      <c r="AA8" s="198">
        <v>20.49</v>
      </c>
      <c r="AB8" s="198">
        <v>0</v>
      </c>
      <c r="AC8" s="198">
        <v>19.3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52.9</v>
      </c>
      <c r="AJ8" s="198">
        <v>0</v>
      </c>
      <c r="AK8" s="198">
        <v>16.52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19.690000000000001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39.950000000000003</v>
      </c>
      <c r="J9" s="198">
        <v>0</v>
      </c>
      <c r="K9" s="198">
        <v>236.17</v>
      </c>
      <c r="L9" s="198">
        <v>11.04</v>
      </c>
      <c r="M9" s="198">
        <v>49.42</v>
      </c>
      <c r="N9" s="198">
        <v>37.53</v>
      </c>
      <c r="O9" s="198">
        <v>58.94</v>
      </c>
      <c r="P9" s="198">
        <v>13.84</v>
      </c>
      <c r="Q9" s="198">
        <v>4.8</v>
      </c>
      <c r="R9" s="198">
        <v>9.31</v>
      </c>
      <c r="S9" s="198">
        <v>5.59</v>
      </c>
      <c r="T9" s="198">
        <v>0</v>
      </c>
      <c r="U9" s="198">
        <v>2.69</v>
      </c>
      <c r="V9" s="198">
        <v>0</v>
      </c>
      <c r="W9" s="198">
        <v>0</v>
      </c>
      <c r="X9" s="198">
        <v>35.6</v>
      </c>
      <c r="Y9" s="198">
        <v>511.74</v>
      </c>
      <c r="Z9" s="198">
        <v>40.409999999999997</v>
      </c>
      <c r="AA9" s="198">
        <v>20.49</v>
      </c>
      <c r="AB9" s="198">
        <v>0</v>
      </c>
      <c r="AC9" s="198">
        <v>19.3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52.9</v>
      </c>
      <c r="AJ9" s="198">
        <v>0</v>
      </c>
      <c r="AK9" s="198">
        <v>16.52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19.690000000000001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39.950000000000003</v>
      </c>
      <c r="J10" s="198">
        <v>0</v>
      </c>
      <c r="K10" s="198">
        <v>236.17</v>
      </c>
      <c r="L10" s="198">
        <v>11.04</v>
      </c>
      <c r="M10" s="198">
        <v>49.42</v>
      </c>
      <c r="N10" s="198">
        <v>37.53</v>
      </c>
      <c r="O10" s="198">
        <v>59.28</v>
      </c>
      <c r="P10" s="198">
        <v>13.84</v>
      </c>
      <c r="Q10" s="198">
        <v>4.8</v>
      </c>
      <c r="R10" s="198">
        <v>9.31</v>
      </c>
      <c r="S10" s="198">
        <v>5.59</v>
      </c>
      <c r="T10" s="198">
        <v>0</v>
      </c>
      <c r="U10" s="198">
        <v>2.69</v>
      </c>
      <c r="V10" s="198">
        <v>0</v>
      </c>
      <c r="W10" s="198">
        <v>0</v>
      </c>
      <c r="X10" s="198">
        <v>35.6</v>
      </c>
      <c r="Y10" s="198">
        <v>511.74</v>
      </c>
      <c r="Z10" s="198">
        <v>40.409999999999997</v>
      </c>
      <c r="AA10" s="198">
        <v>20.49</v>
      </c>
      <c r="AB10" s="198">
        <v>0</v>
      </c>
      <c r="AC10" s="198">
        <v>19.3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52.9</v>
      </c>
      <c r="AJ10" s="198">
        <v>0</v>
      </c>
      <c r="AK10" s="198">
        <v>16.52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19.690000000000001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39.950000000000003</v>
      </c>
      <c r="J11" s="198">
        <v>0</v>
      </c>
      <c r="K11" s="198">
        <v>236.17</v>
      </c>
      <c r="L11" s="198">
        <v>11.04</v>
      </c>
      <c r="M11" s="198">
        <v>48.86</v>
      </c>
      <c r="N11" s="198">
        <v>37.53</v>
      </c>
      <c r="O11" s="198">
        <v>30.3</v>
      </c>
      <c r="P11" s="198">
        <v>13.84</v>
      </c>
      <c r="Q11" s="198">
        <v>4.8</v>
      </c>
      <c r="R11" s="198">
        <v>9.31</v>
      </c>
      <c r="S11" s="198">
        <v>5.59</v>
      </c>
      <c r="T11" s="198">
        <v>0</v>
      </c>
      <c r="U11" s="198">
        <v>2.69</v>
      </c>
      <c r="V11" s="198">
        <v>0</v>
      </c>
      <c r="W11" s="198">
        <v>0</v>
      </c>
      <c r="X11" s="198">
        <v>35.01</v>
      </c>
      <c r="Y11" s="198">
        <v>511.74</v>
      </c>
      <c r="Z11" s="198">
        <v>40.409999999999997</v>
      </c>
      <c r="AA11" s="198">
        <v>20.49</v>
      </c>
      <c r="AB11" s="198">
        <v>0</v>
      </c>
      <c r="AC11" s="198">
        <v>19.3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52.9</v>
      </c>
      <c r="AJ11" s="198">
        <v>0</v>
      </c>
      <c r="AK11" s="198">
        <v>16.52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19.690000000000001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39.950000000000003</v>
      </c>
      <c r="J12" s="198">
        <v>0</v>
      </c>
      <c r="K12" s="198">
        <v>236.17</v>
      </c>
      <c r="L12" s="198">
        <v>11.04</v>
      </c>
      <c r="M12" s="198">
        <v>48.86</v>
      </c>
      <c r="N12" s="198">
        <v>37.53</v>
      </c>
      <c r="O12" s="198">
        <v>31.46</v>
      </c>
      <c r="P12" s="198">
        <v>13.84</v>
      </c>
      <c r="Q12" s="198">
        <v>4.8</v>
      </c>
      <c r="R12" s="198">
        <v>9.31</v>
      </c>
      <c r="S12" s="198">
        <v>5.59</v>
      </c>
      <c r="T12" s="198">
        <v>0</v>
      </c>
      <c r="U12" s="198">
        <v>2.69</v>
      </c>
      <c r="V12" s="198">
        <v>0</v>
      </c>
      <c r="W12" s="198">
        <v>0</v>
      </c>
      <c r="X12" s="198">
        <v>35.01</v>
      </c>
      <c r="Y12" s="198">
        <v>511.74</v>
      </c>
      <c r="Z12" s="198">
        <v>40.409999999999997</v>
      </c>
      <c r="AA12" s="198">
        <v>20.49</v>
      </c>
      <c r="AB12" s="198">
        <v>0</v>
      </c>
      <c r="AC12" s="198">
        <v>19.3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52.9</v>
      </c>
      <c r="AJ12" s="198">
        <v>0</v>
      </c>
      <c r="AK12" s="198">
        <v>16.52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19.690000000000001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39.950000000000003</v>
      </c>
      <c r="J13" s="198">
        <v>0</v>
      </c>
      <c r="K13" s="198">
        <v>236.05</v>
      </c>
      <c r="L13" s="198">
        <v>11.04</v>
      </c>
      <c r="M13" s="198">
        <v>49.05</v>
      </c>
      <c r="N13" s="198">
        <v>37.53</v>
      </c>
      <c r="O13" s="198">
        <v>58.94</v>
      </c>
      <c r="P13" s="198">
        <v>13.84</v>
      </c>
      <c r="Q13" s="198">
        <v>4.8</v>
      </c>
      <c r="R13" s="198">
        <v>9.31</v>
      </c>
      <c r="S13" s="198">
        <v>5.59</v>
      </c>
      <c r="T13" s="198">
        <v>0</v>
      </c>
      <c r="U13" s="198">
        <v>2.69</v>
      </c>
      <c r="V13" s="198">
        <v>0</v>
      </c>
      <c r="W13" s="198">
        <v>0</v>
      </c>
      <c r="X13" s="198">
        <v>35.119999999999997</v>
      </c>
      <c r="Y13" s="198">
        <v>511.74</v>
      </c>
      <c r="Z13" s="198">
        <v>40.409999999999997</v>
      </c>
      <c r="AA13" s="198">
        <v>20.49</v>
      </c>
      <c r="AB13" s="198">
        <v>0</v>
      </c>
      <c r="AC13" s="198">
        <v>19.3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52.9</v>
      </c>
      <c r="AJ13" s="198">
        <v>0</v>
      </c>
      <c r="AK13" s="198">
        <v>16.52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19.690000000000001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39.950000000000003</v>
      </c>
      <c r="J14" s="198">
        <v>0</v>
      </c>
      <c r="K14" s="198">
        <v>236.05</v>
      </c>
      <c r="L14" s="198">
        <v>11.04</v>
      </c>
      <c r="M14" s="198">
        <v>49.05</v>
      </c>
      <c r="N14" s="198">
        <v>37.53</v>
      </c>
      <c r="O14" s="198">
        <v>51.29</v>
      </c>
      <c r="P14" s="198">
        <v>13.84</v>
      </c>
      <c r="Q14" s="198">
        <v>4.8</v>
      </c>
      <c r="R14" s="198">
        <v>9.31</v>
      </c>
      <c r="S14" s="198">
        <v>5.59</v>
      </c>
      <c r="T14" s="198">
        <v>0</v>
      </c>
      <c r="U14" s="198">
        <v>2.69</v>
      </c>
      <c r="V14" s="198">
        <v>0</v>
      </c>
      <c r="W14" s="198">
        <v>0</v>
      </c>
      <c r="X14" s="198">
        <v>35.119999999999997</v>
      </c>
      <c r="Y14" s="198">
        <v>511.74</v>
      </c>
      <c r="Z14" s="198">
        <v>40.409999999999997</v>
      </c>
      <c r="AA14" s="198">
        <v>20.49</v>
      </c>
      <c r="AB14" s="198">
        <v>0</v>
      </c>
      <c r="AC14" s="198">
        <v>19.3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52.9</v>
      </c>
      <c r="AJ14" s="198">
        <v>0</v>
      </c>
      <c r="AK14" s="198">
        <v>16.52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19.690000000000001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39.950000000000003</v>
      </c>
      <c r="J15" s="198">
        <v>0</v>
      </c>
      <c r="K15" s="198">
        <v>236.05</v>
      </c>
      <c r="L15" s="198">
        <v>11.04</v>
      </c>
      <c r="M15" s="198">
        <v>46.41</v>
      </c>
      <c r="N15" s="198">
        <v>37.53</v>
      </c>
      <c r="O15" s="198">
        <v>58.94</v>
      </c>
      <c r="P15" s="198">
        <v>13.84</v>
      </c>
      <c r="Q15" s="198">
        <v>4.8</v>
      </c>
      <c r="R15" s="198">
        <v>9.31</v>
      </c>
      <c r="S15" s="198">
        <v>5.59</v>
      </c>
      <c r="T15" s="198">
        <v>0</v>
      </c>
      <c r="U15" s="198">
        <v>2.69</v>
      </c>
      <c r="V15" s="198">
        <v>0</v>
      </c>
      <c r="W15" s="198">
        <v>0</v>
      </c>
      <c r="X15" s="198">
        <v>35.72</v>
      </c>
      <c r="Y15" s="198">
        <v>511.74</v>
      </c>
      <c r="Z15" s="198">
        <v>40.409999999999997</v>
      </c>
      <c r="AA15" s="198">
        <v>20.49</v>
      </c>
      <c r="AB15" s="198">
        <v>0</v>
      </c>
      <c r="AC15" s="198">
        <v>19.3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52.9</v>
      </c>
      <c r="AJ15" s="198">
        <v>0</v>
      </c>
      <c r="AK15" s="198">
        <v>16.52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19.690000000000001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39.950000000000003</v>
      </c>
      <c r="J16" s="198">
        <v>0</v>
      </c>
      <c r="K16" s="198">
        <v>236.05</v>
      </c>
      <c r="L16" s="198">
        <v>11.04</v>
      </c>
      <c r="M16" s="198">
        <v>46.41</v>
      </c>
      <c r="N16" s="198">
        <v>37.53</v>
      </c>
      <c r="O16" s="198">
        <v>44.59</v>
      </c>
      <c r="P16" s="198">
        <v>13.84</v>
      </c>
      <c r="Q16" s="198">
        <v>4.8</v>
      </c>
      <c r="R16" s="198">
        <v>9.31</v>
      </c>
      <c r="S16" s="198">
        <v>5.59</v>
      </c>
      <c r="T16" s="198">
        <v>0</v>
      </c>
      <c r="U16" s="198">
        <v>2.69</v>
      </c>
      <c r="V16" s="198">
        <v>0</v>
      </c>
      <c r="W16" s="198">
        <v>0</v>
      </c>
      <c r="X16" s="198">
        <v>35.72</v>
      </c>
      <c r="Y16" s="198">
        <v>511.74</v>
      </c>
      <c r="Z16" s="198">
        <v>40.409999999999997</v>
      </c>
      <c r="AA16" s="198">
        <v>20.49</v>
      </c>
      <c r="AB16" s="198">
        <v>0</v>
      </c>
      <c r="AC16" s="198">
        <v>19.3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52.9</v>
      </c>
      <c r="AJ16" s="198">
        <v>0</v>
      </c>
      <c r="AK16" s="198">
        <v>16.52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19.690000000000001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39.950000000000003</v>
      </c>
      <c r="J17" s="198">
        <v>0</v>
      </c>
      <c r="K17" s="198">
        <v>236.05</v>
      </c>
      <c r="L17" s="198">
        <v>11.04</v>
      </c>
      <c r="M17" s="198">
        <v>46.41</v>
      </c>
      <c r="N17" s="198">
        <v>37.53</v>
      </c>
      <c r="O17" s="198">
        <v>58.94</v>
      </c>
      <c r="P17" s="198">
        <v>13.84</v>
      </c>
      <c r="Q17" s="198">
        <v>4.8</v>
      </c>
      <c r="R17" s="198">
        <v>9.31</v>
      </c>
      <c r="S17" s="198">
        <v>5.59</v>
      </c>
      <c r="T17" s="198">
        <v>0</v>
      </c>
      <c r="U17" s="198">
        <v>2.69</v>
      </c>
      <c r="V17" s="198">
        <v>0</v>
      </c>
      <c r="W17" s="198">
        <v>0</v>
      </c>
      <c r="X17" s="198">
        <v>35.119999999999997</v>
      </c>
      <c r="Y17" s="198">
        <v>511.74</v>
      </c>
      <c r="Z17" s="198">
        <v>40.409999999999997</v>
      </c>
      <c r="AA17" s="198">
        <v>20.49</v>
      </c>
      <c r="AB17" s="198">
        <v>0</v>
      </c>
      <c r="AC17" s="198">
        <v>19.3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52.9</v>
      </c>
      <c r="AJ17" s="198">
        <v>0</v>
      </c>
      <c r="AK17" s="198">
        <v>16.52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19.690000000000001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39.950000000000003</v>
      </c>
      <c r="J18" s="198">
        <v>0</v>
      </c>
      <c r="K18" s="198">
        <v>236.05</v>
      </c>
      <c r="L18" s="198">
        <v>11.04</v>
      </c>
      <c r="M18" s="198">
        <v>47.43</v>
      </c>
      <c r="N18" s="198">
        <v>37.53</v>
      </c>
      <c r="O18" s="198">
        <v>58.94</v>
      </c>
      <c r="P18" s="198">
        <v>13.84</v>
      </c>
      <c r="Q18" s="198">
        <v>4.8</v>
      </c>
      <c r="R18" s="198">
        <v>9.31</v>
      </c>
      <c r="S18" s="198">
        <v>5.59</v>
      </c>
      <c r="T18" s="198">
        <v>0</v>
      </c>
      <c r="U18" s="198">
        <v>2.69</v>
      </c>
      <c r="V18" s="198">
        <v>0</v>
      </c>
      <c r="W18" s="198">
        <v>0</v>
      </c>
      <c r="X18" s="198">
        <v>35.119999999999997</v>
      </c>
      <c r="Y18" s="198">
        <v>511.74</v>
      </c>
      <c r="Z18" s="198">
        <v>40.409999999999997</v>
      </c>
      <c r="AA18" s="198">
        <v>20.49</v>
      </c>
      <c r="AB18" s="198">
        <v>0</v>
      </c>
      <c r="AC18" s="198">
        <v>19.3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52.9</v>
      </c>
      <c r="AJ18" s="198">
        <v>0</v>
      </c>
      <c r="AK18" s="198">
        <v>16.52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19.690000000000001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39.950000000000003</v>
      </c>
      <c r="J19" s="198">
        <v>0</v>
      </c>
      <c r="K19" s="198">
        <v>236.05</v>
      </c>
      <c r="L19" s="198">
        <v>11.04</v>
      </c>
      <c r="M19" s="198">
        <v>49.42</v>
      </c>
      <c r="N19" s="198">
        <v>37.53</v>
      </c>
      <c r="O19" s="198">
        <v>56.07</v>
      </c>
      <c r="P19" s="198">
        <v>13.84</v>
      </c>
      <c r="Q19" s="198">
        <v>4.8</v>
      </c>
      <c r="R19" s="198">
        <v>9.31</v>
      </c>
      <c r="S19" s="198">
        <v>5.59</v>
      </c>
      <c r="T19" s="198">
        <v>0</v>
      </c>
      <c r="U19" s="198">
        <v>2.69</v>
      </c>
      <c r="V19" s="198">
        <v>0</v>
      </c>
      <c r="W19" s="198">
        <v>0</v>
      </c>
      <c r="X19" s="198">
        <v>35.119999999999997</v>
      </c>
      <c r="Y19" s="198">
        <v>511.74</v>
      </c>
      <c r="Z19" s="198">
        <v>40.409999999999997</v>
      </c>
      <c r="AA19" s="198">
        <v>20.49</v>
      </c>
      <c r="AB19" s="198">
        <v>0</v>
      </c>
      <c r="AC19" s="198">
        <v>19.3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52.9</v>
      </c>
      <c r="AJ19" s="198">
        <v>0</v>
      </c>
      <c r="AK19" s="198">
        <v>18.98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19.600000000000001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39.950000000000003</v>
      </c>
      <c r="J20" s="198">
        <v>0</v>
      </c>
      <c r="K20" s="198">
        <v>236.05</v>
      </c>
      <c r="L20" s="198">
        <v>11.04</v>
      </c>
      <c r="M20" s="198">
        <v>49.42</v>
      </c>
      <c r="N20" s="198">
        <v>37.53</v>
      </c>
      <c r="O20" s="198">
        <v>58.94</v>
      </c>
      <c r="P20" s="198">
        <v>13.84</v>
      </c>
      <c r="Q20" s="198">
        <v>4.8</v>
      </c>
      <c r="R20" s="198">
        <v>9.31</v>
      </c>
      <c r="S20" s="198">
        <v>5.59</v>
      </c>
      <c r="T20" s="198">
        <v>0</v>
      </c>
      <c r="U20" s="198">
        <v>2.69</v>
      </c>
      <c r="V20" s="198">
        <v>0</v>
      </c>
      <c r="W20" s="198">
        <v>0</v>
      </c>
      <c r="X20" s="198">
        <v>35.119999999999997</v>
      </c>
      <c r="Y20" s="198">
        <v>511.74</v>
      </c>
      <c r="Z20" s="198">
        <v>40.409999999999997</v>
      </c>
      <c r="AA20" s="198">
        <v>20.49</v>
      </c>
      <c r="AB20" s="198">
        <v>0</v>
      </c>
      <c r="AC20" s="198">
        <v>19.3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52.9</v>
      </c>
      <c r="AJ20" s="198">
        <v>0</v>
      </c>
      <c r="AK20" s="198">
        <v>16.87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19.600000000000001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39.950000000000003</v>
      </c>
      <c r="J21" s="198">
        <v>0</v>
      </c>
      <c r="K21" s="198">
        <v>236.05</v>
      </c>
      <c r="L21" s="198">
        <v>11.04</v>
      </c>
      <c r="M21" s="198">
        <v>49.42</v>
      </c>
      <c r="N21" s="198">
        <v>37.53</v>
      </c>
      <c r="O21" s="198">
        <v>20.84</v>
      </c>
      <c r="P21" s="198">
        <v>13.84</v>
      </c>
      <c r="Q21" s="198">
        <v>4.8</v>
      </c>
      <c r="R21" s="198">
        <v>9.6</v>
      </c>
      <c r="S21" s="198">
        <v>5.59</v>
      </c>
      <c r="T21" s="198">
        <v>0</v>
      </c>
      <c r="U21" s="198">
        <v>2.69</v>
      </c>
      <c r="V21" s="198">
        <v>0</v>
      </c>
      <c r="W21" s="198">
        <v>0</v>
      </c>
      <c r="X21" s="198">
        <v>42.08</v>
      </c>
      <c r="Y21" s="198">
        <v>511.74</v>
      </c>
      <c r="Z21" s="198">
        <v>40.409999999999997</v>
      </c>
      <c r="AA21" s="198">
        <v>20.49</v>
      </c>
      <c r="AB21" s="198">
        <v>0</v>
      </c>
      <c r="AC21" s="198">
        <v>19.3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52.9</v>
      </c>
      <c r="AJ21" s="198">
        <v>0</v>
      </c>
      <c r="AK21" s="198">
        <v>19.420000000000002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19.600000000000001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39.950000000000003</v>
      </c>
      <c r="J22" s="198">
        <v>0</v>
      </c>
      <c r="K22" s="198">
        <v>236.05</v>
      </c>
      <c r="L22" s="198">
        <v>11.04</v>
      </c>
      <c r="M22" s="198">
        <v>49.42</v>
      </c>
      <c r="N22" s="198">
        <v>19.36</v>
      </c>
      <c r="O22" s="198">
        <v>31.25</v>
      </c>
      <c r="P22" s="198">
        <v>13.84</v>
      </c>
      <c r="Q22" s="198">
        <v>4.8</v>
      </c>
      <c r="R22" s="198">
        <v>9.6</v>
      </c>
      <c r="S22" s="198">
        <v>5.59</v>
      </c>
      <c r="T22" s="198">
        <v>0</v>
      </c>
      <c r="U22" s="198">
        <v>2.69</v>
      </c>
      <c r="V22" s="198">
        <v>0</v>
      </c>
      <c r="W22" s="198">
        <v>0</v>
      </c>
      <c r="X22" s="198">
        <v>45.66</v>
      </c>
      <c r="Y22" s="198">
        <v>511.74</v>
      </c>
      <c r="Z22" s="198">
        <v>40.409999999999997</v>
      </c>
      <c r="AA22" s="198">
        <v>20.49</v>
      </c>
      <c r="AB22" s="198">
        <v>0</v>
      </c>
      <c r="AC22" s="198">
        <v>19.3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52.9</v>
      </c>
      <c r="AJ22" s="198">
        <v>0</v>
      </c>
      <c r="AK22" s="198">
        <v>19.420000000000002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19.600000000000001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39.950000000000003</v>
      </c>
      <c r="J23" s="198">
        <v>0</v>
      </c>
      <c r="K23" s="198">
        <v>236.21</v>
      </c>
      <c r="L23" s="198">
        <v>11.04</v>
      </c>
      <c r="M23" s="198">
        <v>29.33</v>
      </c>
      <c r="N23" s="198">
        <v>2.25</v>
      </c>
      <c r="O23" s="198">
        <v>47.66</v>
      </c>
      <c r="P23" s="198">
        <v>13.84</v>
      </c>
      <c r="Q23" s="198">
        <v>4.8</v>
      </c>
      <c r="R23" s="198">
        <v>10.62</v>
      </c>
      <c r="S23" s="198">
        <v>5.59</v>
      </c>
      <c r="T23" s="198">
        <v>0</v>
      </c>
      <c r="U23" s="198">
        <v>2.69</v>
      </c>
      <c r="V23" s="198">
        <v>0</v>
      </c>
      <c r="W23" s="198">
        <v>0</v>
      </c>
      <c r="X23" s="198">
        <v>45.69</v>
      </c>
      <c r="Y23" s="198">
        <v>511.74</v>
      </c>
      <c r="Z23" s="198">
        <v>40.409999999999997</v>
      </c>
      <c r="AA23" s="198">
        <v>20.49</v>
      </c>
      <c r="AB23" s="198">
        <v>0</v>
      </c>
      <c r="AC23" s="198">
        <v>19.3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52.9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19.600000000000001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39.950000000000003</v>
      </c>
      <c r="J24" s="198">
        <v>0</v>
      </c>
      <c r="K24" s="198">
        <v>236.22</v>
      </c>
      <c r="L24" s="198">
        <v>11.04</v>
      </c>
      <c r="M24" s="198">
        <v>2.77</v>
      </c>
      <c r="N24" s="198">
        <v>2.25</v>
      </c>
      <c r="O24" s="198">
        <v>20.22</v>
      </c>
      <c r="P24" s="198">
        <v>0.89</v>
      </c>
      <c r="Q24" s="198">
        <v>4.8</v>
      </c>
      <c r="R24" s="198">
        <v>10.7</v>
      </c>
      <c r="S24" s="198">
        <v>5.59</v>
      </c>
      <c r="T24" s="198">
        <v>0</v>
      </c>
      <c r="U24" s="198">
        <v>2.69</v>
      </c>
      <c r="V24" s="198">
        <v>0</v>
      </c>
      <c r="W24" s="198">
        <v>0</v>
      </c>
      <c r="X24" s="198">
        <v>39.92</v>
      </c>
      <c r="Y24" s="198">
        <v>511.74</v>
      </c>
      <c r="Z24" s="198">
        <v>40.409999999999997</v>
      </c>
      <c r="AA24" s="198">
        <v>20.49</v>
      </c>
      <c r="AB24" s="198">
        <v>0</v>
      </c>
      <c r="AC24" s="198">
        <v>19.3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52.9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19.600000000000001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39.950000000000003</v>
      </c>
      <c r="J25" s="198">
        <v>0</v>
      </c>
      <c r="K25" s="198">
        <v>236.21</v>
      </c>
      <c r="L25" s="198">
        <v>11.04</v>
      </c>
      <c r="M25" s="198">
        <v>2.77</v>
      </c>
      <c r="N25" s="198">
        <v>2.25</v>
      </c>
      <c r="O25" s="198">
        <v>54.99</v>
      </c>
      <c r="P25" s="198">
        <v>0.89</v>
      </c>
      <c r="Q25" s="198">
        <v>4.8</v>
      </c>
      <c r="R25" s="198">
        <v>10.97</v>
      </c>
      <c r="S25" s="198">
        <v>5.59</v>
      </c>
      <c r="T25" s="198">
        <v>0</v>
      </c>
      <c r="U25" s="198">
        <v>2.69</v>
      </c>
      <c r="V25" s="198">
        <v>0</v>
      </c>
      <c r="W25" s="198">
        <v>0</v>
      </c>
      <c r="X25" s="198">
        <v>2.81</v>
      </c>
      <c r="Y25" s="198">
        <v>511.74</v>
      </c>
      <c r="Z25" s="198">
        <v>30.84</v>
      </c>
      <c r="AA25" s="198">
        <v>20.49</v>
      </c>
      <c r="AB25" s="198">
        <v>0</v>
      </c>
      <c r="AC25" s="198">
        <v>19.3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52.9</v>
      </c>
      <c r="AJ25" s="198">
        <v>0</v>
      </c>
      <c r="AK25" s="198">
        <v>23.62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19.600000000000001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39.950000000000003</v>
      </c>
      <c r="J26" s="198">
        <v>0</v>
      </c>
      <c r="K26" s="198">
        <v>236.22</v>
      </c>
      <c r="L26" s="198">
        <v>11.04</v>
      </c>
      <c r="M26" s="198">
        <v>2.77</v>
      </c>
      <c r="N26" s="198">
        <v>2.25</v>
      </c>
      <c r="O26" s="198">
        <v>22.04</v>
      </c>
      <c r="P26" s="198">
        <v>0.89</v>
      </c>
      <c r="Q26" s="198">
        <v>4.8</v>
      </c>
      <c r="R26" s="198">
        <v>10.62</v>
      </c>
      <c r="S26" s="198">
        <v>5.59</v>
      </c>
      <c r="T26" s="198">
        <v>0</v>
      </c>
      <c r="U26" s="198">
        <v>2.69</v>
      </c>
      <c r="V26" s="198">
        <v>0</v>
      </c>
      <c r="W26" s="198">
        <v>0</v>
      </c>
      <c r="X26" s="198">
        <v>2.81</v>
      </c>
      <c r="Y26" s="198">
        <v>511.74</v>
      </c>
      <c r="Z26" s="198">
        <v>5.16</v>
      </c>
      <c r="AA26" s="198">
        <v>20.49</v>
      </c>
      <c r="AB26" s="198">
        <v>0</v>
      </c>
      <c r="AC26" s="198">
        <v>19.3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52.9</v>
      </c>
      <c r="AJ26" s="198">
        <v>0</v>
      </c>
      <c r="AK26" s="198">
        <v>4.62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19.600000000000001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39.950000000000003</v>
      </c>
      <c r="J27" s="198">
        <v>0</v>
      </c>
      <c r="K27" s="198">
        <v>61.2</v>
      </c>
      <c r="L27" s="198">
        <v>1.47</v>
      </c>
      <c r="M27" s="198">
        <v>2.77</v>
      </c>
      <c r="N27" s="198">
        <v>2.25</v>
      </c>
      <c r="O27" s="198">
        <v>3.18</v>
      </c>
      <c r="P27" s="198">
        <v>0.89</v>
      </c>
      <c r="Q27" s="198">
        <v>0.42</v>
      </c>
      <c r="R27" s="198">
        <v>0.81</v>
      </c>
      <c r="S27" s="198">
        <v>0.5</v>
      </c>
      <c r="T27" s="198">
        <v>0</v>
      </c>
      <c r="U27" s="198">
        <v>2.69</v>
      </c>
      <c r="V27" s="198">
        <v>0</v>
      </c>
      <c r="W27" s="198">
        <v>0</v>
      </c>
      <c r="X27" s="198">
        <v>2.81</v>
      </c>
      <c r="Y27" s="198">
        <v>511.74</v>
      </c>
      <c r="Z27" s="198">
        <v>5.16</v>
      </c>
      <c r="AA27" s="198">
        <v>1.72</v>
      </c>
      <c r="AB27" s="198">
        <v>0</v>
      </c>
      <c r="AC27" s="198">
        <v>19.899999999999999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52.9</v>
      </c>
      <c r="AJ27" s="198">
        <v>0</v>
      </c>
      <c r="AK27" s="198">
        <v>0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19.600000000000001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39.950000000000003</v>
      </c>
      <c r="J28" s="198">
        <v>0</v>
      </c>
      <c r="K28" s="198">
        <v>22.56</v>
      </c>
      <c r="L28" s="198">
        <v>1.47</v>
      </c>
      <c r="M28" s="198">
        <v>2.77</v>
      </c>
      <c r="N28" s="198">
        <v>2.25</v>
      </c>
      <c r="O28" s="198">
        <v>3.18</v>
      </c>
      <c r="P28" s="198">
        <v>0.89</v>
      </c>
      <c r="Q28" s="198">
        <v>0.42</v>
      </c>
      <c r="R28" s="198">
        <v>0.81</v>
      </c>
      <c r="S28" s="198">
        <v>0.5</v>
      </c>
      <c r="T28" s="198">
        <v>0</v>
      </c>
      <c r="U28" s="198">
        <v>2.69</v>
      </c>
      <c r="V28" s="198">
        <v>0</v>
      </c>
      <c r="W28" s="198">
        <v>0</v>
      </c>
      <c r="X28" s="198">
        <v>2.82</v>
      </c>
      <c r="Y28" s="198">
        <v>511.74</v>
      </c>
      <c r="Z28" s="198">
        <v>5.16</v>
      </c>
      <c r="AA28" s="198">
        <v>1.72</v>
      </c>
      <c r="AB28" s="198">
        <v>0</v>
      </c>
      <c r="AC28" s="198">
        <v>20.27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52.9</v>
      </c>
      <c r="AJ28" s="198">
        <v>0</v>
      </c>
      <c r="AK28" s="198">
        <v>6.21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19.600000000000001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39.950000000000003</v>
      </c>
      <c r="J29" s="198">
        <v>0</v>
      </c>
      <c r="K29" s="198">
        <v>22.56</v>
      </c>
      <c r="L29" s="198">
        <v>1.47</v>
      </c>
      <c r="M29" s="198">
        <v>2.77</v>
      </c>
      <c r="N29" s="198">
        <v>2.25</v>
      </c>
      <c r="O29" s="198">
        <v>3.18</v>
      </c>
      <c r="P29" s="198">
        <v>0.89</v>
      </c>
      <c r="Q29" s="198">
        <v>0.42</v>
      </c>
      <c r="R29" s="198">
        <v>0.81</v>
      </c>
      <c r="S29" s="198">
        <v>0.5</v>
      </c>
      <c r="T29" s="198">
        <v>0</v>
      </c>
      <c r="U29" s="198">
        <v>2.69</v>
      </c>
      <c r="V29" s="198">
        <v>0</v>
      </c>
      <c r="W29" s="198">
        <v>0</v>
      </c>
      <c r="X29" s="198">
        <v>2.82</v>
      </c>
      <c r="Y29" s="198">
        <v>511.74</v>
      </c>
      <c r="Z29" s="198">
        <v>5.16</v>
      </c>
      <c r="AA29" s="198">
        <v>1.72</v>
      </c>
      <c r="AB29" s="198">
        <v>0</v>
      </c>
      <c r="AC29" s="198">
        <v>25.02</v>
      </c>
      <c r="AD29" s="198">
        <v>0</v>
      </c>
      <c r="AE29" s="198">
        <v>0</v>
      </c>
      <c r="AF29" s="198">
        <v>0</v>
      </c>
      <c r="AG29" s="198">
        <v>0.26</v>
      </c>
      <c r="AH29" s="198">
        <v>0</v>
      </c>
      <c r="AI29" s="198">
        <v>52.9</v>
      </c>
      <c r="AJ29" s="198">
        <v>0</v>
      </c>
      <c r="AK29" s="198">
        <v>6.23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19.600000000000001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39.950000000000003</v>
      </c>
      <c r="J30" s="198">
        <v>0</v>
      </c>
      <c r="K30" s="198">
        <v>22.56</v>
      </c>
      <c r="L30" s="198">
        <v>1.47</v>
      </c>
      <c r="M30" s="198">
        <v>2.77</v>
      </c>
      <c r="N30" s="198">
        <v>2.25</v>
      </c>
      <c r="O30" s="198">
        <v>3.18</v>
      </c>
      <c r="P30" s="198">
        <v>0.89</v>
      </c>
      <c r="Q30" s="198">
        <v>0.42</v>
      </c>
      <c r="R30" s="198">
        <v>0.81</v>
      </c>
      <c r="S30" s="198">
        <v>0.51</v>
      </c>
      <c r="T30" s="198">
        <v>0</v>
      </c>
      <c r="U30" s="198">
        <v>2.69</v>
      </c>
      <c r="V30" s="198">
        <v>0</v>
      </c>
      <c r="W30" s="198">
        <v>0</v>
      </c>
      <c r="X30" s="198">
        <v>2.82</v>
      </c>
      <c r="Y30" s="198">
        <v>511.74</v>
      </c>
      <c r="Z30" s="198">
        <v>5.16</v>
      </c>
      <c r="AA30" s="198">
        <v>1.72</v>
      </c>
      <c r="AB30" s="198">
        <v>0</v>
      </c>
      <c r="AC30" s="198">
        <v>25.02</v>
      </c>
      <c r="AD30" s="198">
        <v>0</v>
      </c>
      <c r="AE30" s="198">
        <v>0</v>
      </c>
      <c r="AF30" s="198">
        <v>0</v>
      </c>
      <c r="AG30" s="198">
        <v>0.26</v>
      </c>
      <c r="AH30" s="198">
        <v>0</v>
      </c>
      <c r="AI30" s="198">
        <v>52.9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19.600000000000001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22.56</v>
      </c>
      <c r="L31" s="198">
        <v>1.47</v>
      </c>
      <c r="M31" s="198">
        <v>2.77</v>
      </c>
      <c r="N31" s="198">
        <v>2.25</v>
      </c>
      <c r="O31" s="198">
        <v>3.18</v>
      </c>
      <c r="P31" s="198">
        <v>0.89</v>
      </c>
      <c r="Q31" s="198">
        <v>0.42</v>
      </c>
      <c r="R31" s="198">
        <v>0.8</v>
      </c>
      <c r="S31" s="198">
        <v>0.5</v>
      </c>
      <c r="T31" s="198">
        <v>0</v>
      </c>
      <c r="U31" s="198">
        <v>2.69</v>
      </c>
      <c r="V31" s="198">
        <v>0</v>
      </c>
      <c r="W31" s="198">
        <v>0</v>
      </c>
      <c r="X31" s="198">
        <v>2.82</v>
      </c>
      <c r="Y31" s="198">
        <v>511.74</v>
      </c>
      <c r="Z31" s="198">
        <v>5.16</v>
      </c>
      <c r="AA31" s="198">
        <v>1.72</v>
      </c>
      <c r="AB31" s="198">
        <v>0</v>
      </c>
      <c r="AC31" s="198">
        <v>20.27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52.9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19.600000000000001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22.56</v>
      </c>
      <c r="L32" s="198">
        <v>6.26</v>
      </c>
      <c r="M32" s="198">
        <v>2.77</v>
      </c>
      <c r="N32" s="198">
        <v>2.25</v>
      </c>
      <c r="O32" s="198">
        <v>3.18</v>
      </c>
      <c r="P32" s="198">
        <v>0.89</v>
      </c>
      <c r="Q32" s="198">
        <v>0.42</v>
      </c>
      <c r="R32" s="198">
        <v>2.75</v>
      </c>
      <c r="S32" s="198">
        <v>1.71</v>
      </c>
      <c r="T32" s="198">
        <v>0</v>
      </c>
      <c r="U32" s="198">
        <v>2.69</v>
      </c>
      <c r="V32" s="198">
        <v>0</v>
      </c>
      <c r="W32" s="198">
        <v>0</v>
      </c>
      <c r="X32" s="198">
        <v>2.82</v>
      </c>
      <c r="Y32" s="198">
        <v>511.74</v>
      </c>
      <c r="Z32" s="198">
        <v>5.16</v>
      </c>
      <c r="AA32" s="198">
        <v>1.72</v>
      </c>
      <c r="AB32" s="198">
        <v>0</v>
      </c>
      <c r="AC32" s="198">
        <v>20.27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52.9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19.600000000000001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22.56</v>
      </c>
      <c r="L33" s="198">
        <v>6.26</v>
      </c>
      <c r="M33" s="198">
        <v>2.77</v>
      </c>
      <c r="N33" s="198">
        <v>2.25</v>
      </c>
      <c r="O33" s="198">
        <v>3.18</v>
      </c>
      <c r="P33" s="198">
        <v>0.89</v>
      </c>
      <c r="Q33" s="198">
        <v>0.42</v>
      </c>
      <c r="R33" s="198">
        <v>0.81</v>
      </c>
      <c r="S33" s="198">
        <v>0.51</v>
      </c>
      <c r="T33" s="198">
        <v>0</v>
      </c>
      <c r="U33" s="198">
        <v>2.69</v>
      </c>
      <c r="V33" s="198">
        <v>0</v>
      </c>
      <c r="W33" s="198">
        <v>0</v>
      </c>
      <c r="X33" s="198">
        <v>2.82</v>
      </c>
      <c r="Y33" s="198">
        <v>511.74</v>
      </c>
      <c r="Z33" s="198">
        <v>5.16</v>
      </c>
      <c r="AA33" s="198">
        <v>1.72</v>
      </c>
      <c r="AB33" s="198">
        <v>0</v>
      </c>
      <c r="AC33" s="198">
        <v>20.27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52.9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19.46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22.56</v>
      </c>
      <c r="L34" s="198">
        <v>1.47</v>
      </c>
      <c r="M34" s="198">
        <v>2.77</v>
      </c>
      <c r="N34" s="198">
        <v>2.25</v>
      </c>
      <c r="O34" s="198">
        <v>3.18</v>
      </c>
      <c r="P34" s="198">
        <v>0.89</v>
      </c>
      <c r="Q34" s="198">
        <v>0.42</v>
      </c>
      <c r="R34" s="198">
        <v>0.81</v>
      </c>
      <c r="S34" s="198">
        <v>0.51</v>
      </c>
      <c r="T34" s="198">
        <v>0</v>
      </c>
      <c r="U34" s="198">
        <v>2.69</v>
      </c>
      <c r="V34" s="198">
        <v>0</v>
      </c>
      <c r="W34" s="198">
        <v>0</v>
      </c>
      <c r="X34" s="198">
        <v>2.82</v>
      </c>
      <c r="Y34" s="198">
        <v>511.74</v>
      </c>
      <c r="Z34" s="198">
        <v>5.16</v>
      </c>
      <c r="AA34" s="198">
        <v>1.72</v>
      </c>
      <c r="AB34" s="198">
        <v>0</v>
      </c>
      <c r="AC34" s="198">
        <v>25.02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52.9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19.46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22.56</v>
      </c>
      <c r="L35" s="198">
        <v>1.47</v>
      </c>
      <c r="M35" s="198">
        <v>2.77</v>
      </c>
      <c r="N35" s="198">
        <v>2.25</v>
      </c>
      <c r="O35" s="198">
        <v>3.18</v>
      </c>
      <c r="P35" s="198">
        <v>0.89</v>
      </c>
      <c r="Q35" s="198">
        <v>0.42</v>
      </c>
      <c r="R35" s="198">
        <v>0.81</v>
      </c>
      <c r="S35" s="198">
        <v>0.51</v>
      </c>
      <c r="T35" s="198">
        <v>0</v>
      </c>
      <c r="U35" s="198">
        <v>2.69</v>
      </c>
      <c r="V35" s="198">
        <v>0</v>
      </c>
      <c r="W35" s="198">
        <v>0</v>
      </c>
      <c r="X35" s="198">
        <v>2.82</v>
      </c>
      <c r="Y35" s="198">
        <v>511.74</v>
      </c>
      <c r="Z35" s="198">
        <v>5.16</v>
      </c>
      <c r="AA35" s="198">
        <v>1.72</v>
      </c>
      <c r="AB35" s="198">
        <v>0</v>
      </c>
      <c r="AC35" s="198">
        <v>20.27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52.05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19.46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22.56</v>
      </c>
      <c r="L36" s="198">
        <v>1.47</v>
      </c>
      <c r="M36" s="198">
        <v>2.77</v>
      </c>
      <c r="N36" s="198">
        <v>2.25</v>
      </c>
      <c r="O36" s="198">
        <v>3.18</v>
      </c>
      <c r="P36" s="198">
        <v>0.89</v>
      </c>
      <c r="Q36" s="198">
        <v>0.42</v>
      </c>
      <c r="R36" s="198">
        <v>0.81</v>
      </c>
      <c r="S36" s="198">
        <v>0.51</v>
      </c>
      <c r="T36" s="198">
        <v>0</v>
      </c>
      <c r="U36" s="198">
        <v>2.69</v>
      </c>
      <c r="V36" s="198">
        <v>0</v>
      </c>
      <c r="W36" s="198">
        <v>0</v>
      </c>
      <c r="X36" s="198">
        <v>2.82</v>
      </c>
      <c r="Y36" s="198">
        <v>511.74</v>
      </c>
      <c r="Z36" s="198">
        <v>5.16</v>
      </c>
      <c r="AA36" s="198">
        <v>1.72</v>
      </c>
      <c r="AB36" s="198">
        <v>0</v>
      </c>
      <c r="AC36" s="198">
        <v>20.27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52.05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19.46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22.56</v>
      </c>
      <c r="L37" s="198">
        <v>1.47</v>
      </c>
      <c r="M37" s="198">
        <v>2.77</v>
      </c>
      <c r="N37" s="198">
        <v>2.25</v>
      </c>
      <c r="O37" s="198">
        <v>3.18</v>
      </c>
      <c r="P37" s="198">
        <v>0.89</v>
      </c>
      <c r="Q37" s="198">
        <v>0.42</v>
      </c>
      <c r="R37" s="198">
        <v>0.81</v>
      </c>
      <c r="S37" s="198">
        <v>0.51</v>
      </c>
      <c r="T37" s="198">
        <v>0</v>
      </c>
      <c r="U37" s="198">
        <v>2.69</v>
      </c>
      <c r="V37" s="198">
        <v>0</v>
      </c>
      <c r="W37" s="198">
        <v>0</v>
      </c>
      <c r="X37" s="198">
        <v>2.82</v>
      </c>
      <c r="Y37" s="198">
        <v>511.74</v>
      </c>
      <c r="Z37" s="198">
        <v>5.16</v>
      </c>
      <c r="AA37" s="198">
        <v>1.72</v>
      </c>
      <c r="AB37" s="198">
        <v>0</v>
      </c>
      <c r="AC37" s="198">
        <v>20.27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52.05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19.46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22.56</v>
      </c>
      <c r="L38" s="198">
        <v>1.47</v>
      </c>
      <c r="M38" s="198">
        <v>2.77</v>
      </c>
      <c r="N38" s="198">
        <v>2.25</v>
      </c>
      <c r="O38" s="198">
        <v>3.18</v>
      </c>
      <c r="P38" s="198">
        <v>0.89</v>
      </c>
      <c r="Q38" s="198">
        <v>0.42</v>
      </c>
      <c r="R38" s="198">
        <v>0.81</v>
      </c>
      <c r="S38" s="198">
        <v>0.51</v>
      </c>
      <c r="T38" s="198">
        <v>0</v>
      </c>
      <c r="U38" s="198">
        <v>2.69</v>
      </c>
      <c r="V38" s="198">
        <v>0</v>
      </c>
      <c r="W38" s="198">
        <v>0</v>
      </c>
      <c r="X38" s="198">
        <v>2.82</v>
      </c>
      <c r="Y38" s="198">
        <v>511.74</v>
      </c>
      <c r="Z38" s="198">
        <v>5.16</v>
      </c>
      <c r="AA38" s="198">
        <v>1.72</v>
      </c>
      <c r="AB38" s="198">
        <v>0</v>
      </c>
      <c r="AC38" s="198">
        <v>20.27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52.05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19.46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39.47</v>
      </c>
      <c r="J39" s="198">
        <v>0</v>
      </c>
      <c r="K39" s="198">
        <v>22.56</v>
      </c>
      <c r="L39" s="198">
        <v>1.47</v>
      </c>
      <c r="M39" s="198">
        <v>2.77</v>
      </c>
      <c r="N39" s="198">
        <v>2.25</v>
      </c>
      <c r="O39" s="198">
        <v>3.18</v>
      </c>
      <c r="P39" s="198">
        <v>0.89</v>
      </c>
      <c r="Q39" s="198">
        <v>0.42</v>
      </c>
      <c r="R39" s="198">
        <v>0.81</v>
      </c>
      <c r="S39" s="198">
        <v>0.51</v>
      </c>
      <c r="T39" s="198">
        <v>0</v>
      </c>
      <c r="U39" s="198">
        <v>2.69</v>
      </c>
      <c r="V39" s="198">
        <v>0</v>
      </c>
      <c r="W39" s="198">
        <v>0</v>
      </c>
      <c r="X39" s="198">
        <v>2.82</v>
      </c>
      <c r="Y39" s="198">
        <v>511.74</v>
      </c>
      <c r="Z39" s="198">
        <v>5.16</v>
      </c>
      <c r="AA39" s="198">
        <v>1.72</v>
      </c>
      <c r="AB39" s="198">
        <v>0</v>
      </c>
      <c r="AC39" s="198">
        <v>25.02</v>
      </c>
      <c r="AD39" s="198">
        <v>0</v>
      </c>
      <c r="AE39" s="198">
        <v>0</v>
      </c>
      <c r="AF39" s="198">
        <v>0</v>
      </c>
      <c r="AG39" s="198">
        <v>0.83</v>
      </c>
      <c r="AH39" s="198">
        <v>0</v>
      </c>
      <c r="AI39" s="198">
        <v>52.05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19.46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39.47</v>
      </c>
      <c r="J40" s="198">
        <v>0</v>
      </c>
      <c r="K40" s="198">
        <v>22.56</v>
      </c>
      <c r="L40" s="198">
        <v>1.47</v>
      </c>
      <c r="M40" s="198">
        <v>2.77</v>
      </c>
      <c r="N40" s="198">
        <v>2.25</v>
      </c>
      <c r="O40" s="198">
        <v>3.18</v>
      </c>
      <c r="P40" s="198">
        <v>0.89</v>
      </c>
      <c r="Q40" s="198">
        <v>0.42</v>
      </c>
      <c r="R40" s="198">
        <v>0.81</v>
      </c>
      <c r="S40" s="198">
        <v>0.51</v>
      </c>
      <c r="T40" s="198">
        <v>0</v>
      </c>
      <c r="U40" s="198">
        <v>2.69</v>
      </c>
      <c r="V40" s="198">
        <v>0</v>
      </c>
      <c r="W40" s="198">
        <v>0</v>
      </c>
      <c r="X40" s="198">
        <v>2.82</v>
      </c>
      <c r="Y40" s="198">
        <v>511.74</v>
      </c>
      <c r="Z40" s="198">
        <v>5.16</v>
      </c>
      <c r="AA40" s="198">
        <v>1.72</v>
      </c>
      <c r="AB40" s="198">
        <v>0</v>
      </c>
      <c r="AC40" s="198">
        <v>25.02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52.05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19.46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39.47</v>
      </c>
      <c r="J41" s="198">
        <v>0</v>
      </c>
      <c r="K41" s="198">
        <v>22.56</v>
      </c>
      <c r="L41" s="198">
        <v>1.47</v>
      </c>
      <c r="M41" s="198">
        <v>2.77</v>
      </c>
      <c r="N41" s="198">
        <v>2.25</v>
      </c>
      <c r="O41" s="198">
        <v>3.18</v>
      </c>
      <c r="P41" s="198">
        <v>0.89</v>
      </c>
      <c r="Q41" s="198">
        <v>0.42</v>
      </c>
      <c r="R41" s="198">
        <v>0.81</v>
      </c>
      <c r="S41" s="198">
        <v>0.51</v>
      </c>
      <c r="T41" s="198">
        <v>0</v>
      </c>
      <c r="U41" s="198">
        <v>2.69</v>
      </c>
      <c r="V41" s="198">
        <v>0</v>
      </c>
      <c r="W41" s="198">
        <v>0</v>
      </c>
      <c r="X41" s="198">
        <v>2.82</v>
      </c>
      <c r="Y41" s="198">
        <v>511.74</v>
      </c>
      <c r="Z41" s="198">
        <v>5.16</v>
      </c>
      <c r="AA41" s="198">
        <v>1.72</v>
      </c>
      <c r="AB41" s="198">
        <v>0</v>
      </c>
      <c r="AC41" s="198">
        <v>20.27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52.05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19.46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39.47</v>
      </c>
      <c r="J42" s="198">
        <v>0</v>
      </c>
      <c r="K42" s="198">
        <v>22.56</v>
      </c>
      <c r="L42" s="198">
        <v>1.47</v>
      </c>
      <c r="M42" s="198">
        <v>2.77</v>
      </c>
      <c r="N42" s="198">
        <v>2.25</v>
      </c>
      <c r="O42" s="198">
        <v>3.18</v>
      </c>
      <c r="P42" s="198">
        <v>0.89</v>
      </c>
      <c r="Q42" s="198">
        <v>0.42</v>
      </c>
      <c r="R42" s="198">
        <v>0.81</v>
      </c>
      <c r="S42" s="198">
        <v>0.51</v>
      </c>
      <c r="T42" s="198">
        <v>0</v>
      </c>
      <c r="U42" s="198">
        <v>2.69</v>
      </c>
      <c r="V42" s="198">
        <v>0</v>
      </c>
      <c r="W42" s="198">
        <v>0</v>
      </c>
      <c r="X42" s="198">
        <v>2.82</v>
      </c>
      <c r="Y42" s="198">
        <v>511.74</v>
      </c>
      <c r="Z42" s="198">
        <v>5.16</v>
      </c>
      <c r="AA42" s="198">
        <v>1.72</v>
      </c>
      <c r="AB42" s="198">
        <v>0</v>
      </c>
      <c r="AC42" s="198">
        <v>20.27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52.05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19.46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39.229999999999997</v>
      </c>
      <c r="J43" s="198">
        <v>0</v>
      </c>
      <c r="K43" s="198">
        <v>22.56</v>
      </c>
      <c r="L43" s="198">
        <v>1.47</v>
      </c>
      <c r="M43" s="198">
        <v>2.77</v>
      </c>
      <c r="N43" s="198">
        <v>2.25</v>
      </c>
      <c r="O43" s="198">
        <v>3.18</v>
      </c>
      <c r="P43" s="198">
        <v>0.77</v>
      </c>
      <c r="Q43" s="198">
        <v>0.42</v>
      </c>
      <c r="R43" s="198">
        <v>0.81</v>
      </c>
      <c r="S43" s="198">
        <v>0.51</v>
      </c>
      <c r="T43" s="198">
        <v>0</v>
      </c>
      <c r="U43" s="198">
        <v>2.69</v>
      </c>
      <c r="V43" s="198">
        <v>0</v>
      </c>
      <c r="W43" s="198">
        <v>0</v>
      </c>
      <c r="X43" s="198">
        <v>2.82</v>
      </c>
      <c r="Y43" s="198">
        <v>511.74</v>
      </c>
      <c r="Z43" s="198">
        <v>5.16</v>
      </c>
      <c r="AA43" s="198">
        <v>1.72</v>
      </c>
      <c r="AB43" s="198">
        <v>0</v>
      </c>
      <c r="AC43" s="198">
        <v>20.27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52.05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19.37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39.229999999999997</v>
      </c>
      <c r="J44" s="198">
        <v>0</v>
      </c>
      <c r="K44" s="198">
        <v>22.56</v>
      </c>
      <c r="L44" s="198">
        <v>1.47</v>
      </c>
      <c r="M44" s="198">
        <v>2.77</v>
      </c>
      <c r="N44" s="198">
        <v>2.25</v>
      </c>
      <c r="O44" s="198">
        <v>3.18</v>
      </c>
      <c r="P44" s="198">
        <v>0.77</v>
      </c>
      <c r="Q44" s="198">
        <v>0.42</v>
      </c>
      <c r="R44" s="198">
        <v>0.81</v>
      </c>
      <c r="S44" s="198">
        <v>0.51</v>
      </c>
      <c r="T44" s="198">
        <v>0</v>
      </c>
      <c r="U44" s="198">
        <v>2.69</v>
      </c>
      <c r="V44" s="198">
        <v>0</v>
      </c>
      <c r="W44" s="198">
        <v>0</v>
      </c>
      <c r="X44" s="198">
        <v>2.82</v>
      </c>
      <c r="Y44" s="198">
        <v>511.74</v>
      </c>
      <c r="Z44" s="198">
        <v>5.16</v>
      </c>
      <c r="AA44" s="198">
        <v>1.72</v>
      </c>
      <c r="AB44" s="198">
        <v>0</v>
      </c>
      <c r="AC44" s="198">
        <v>20.27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52.05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19.37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39.229999999999997</v>
      </c>
      <c r="J45" s="198">
        <v>0</v>
      </c>
      <c r="K45" s="198">
        <v>22.56</v>
      </c>
      <c r="L45" s="198">
        <v>1.47</v>
      </c>
      <c r="M45" s="198">
        <v>2.77</v>
      </c>
      <c r="N45" s="198">
        <v>2.25</v>
      </c>
      <c r="O45" s="198">
        <v>3.18</v>
      </c>
      <c r="P45" s="198">
        <v>0.77</v>
      </c>
      <c r="Q45" s="198">
        <v>0.42</v>
      </c>
      <c r="R45" s="198">
        <v>0.81</v>
      </c>
      <c r="S45" s="198">
        <v>0.51</v>
      </c>
      <c r="T45" s="198">
        <v>0</v>
      </c>
      <c r="U45" s="198">
        <v>2.69</v>
      </c>
      <c r="V45" s="198">
        <v>0</v>
      </c>
      <c r="W45" s="198">
        <v>0</v>
      </c>
      <c r="X45" s="198">
        <v>2.82</v>
      </c>
      <c r="Y45" s="198">
        <v>511.74</v>
      </c>
      <c r="Z45" s="198">
        <v>5.16</v>
      </c>
      <c r="AA45" s="198">
        <v>1.72</v>
      </c>
      <c r="AB45" s="198">
        <v>0</v>
      </c>
      <c r="AC45" s="198">
        <v>20.27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52.05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19.37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39.229999999999997</v>
      </c>
      <c r="J46" s="198">
        <v>0</v>
      </c>
      <c r="K46" s="198">
        <v>22.56</v>
      </c>
      <c r="L46" s="198">
        <v>1.47</v>
      </c>
      <c r="M46" s="198">
        <v>2.77</v>
      </c>
      <c r="N46" s="198">
        <v>2.25</v>
      </c>
      <c r="O46" s="198">
        <v>3.18</v>
      </c>
      <c r="P46" s="198">
        <v>0.77</v>
      </c>
      <c r="Q46" s="198">
        <v>0.42</v>
      </c>
      <c r="R46" s="198">
        <v>0.81</v>
      </c>
      <c r="S46" s="198">
        <v>0.51</v>
      </c>
      <c r="T46" s="198">
        <v>0</v>
      </c>
      <c r="U46" s="198">
        <v>2.69</v>
      </c>
      <c r="V46" s="198">
        <v>0</v>
      </c>
      <c r="W46" s="198">
        <v>0</v>
      </c>
      <c r="X46" s="198">
        <v>2.82</v>
      </c>
      <c r="Y46" s="198">
        <v>511.74</v>
      </c>
      <c r="Z46" s="198">
        <v>5.16</v>
      </c>
      <c r="AA46" s="198">
        <v>1.72</v>
      </c>
      <c r="AB46" s="198">
        <v>0</v>
      </c>
      <c r="AC46" s="198">
        <v>20.27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52.05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19.37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39.229999999999997</v>
      </c>
      <c r="J47" s="198">
        <v>0</v>
      </c>
      <c r="K47" s="198">
        <v>22.56</v>
      </c>
      <c r="L47" s="198">
        <v>1.47</v>
      </c>
      <c r="M47" s="198">
        <v>2.77</v>
      </c>
      <c r="N47" s="198">
        <v>2.25</v>
      </c>
      <c r="O47" s="198">
        <v>3.18</v>
      </c>
      <c r="P47" s="198">
        <v>0.77</v>
      </c>
      <c r="Q47" s="198">
        <v>0.42</v>
      </c>
      <c r="R47" s="198">
        <v>0.81</v>
      </c>
      <c r="S47" s="198">
        <v>0.51</v>
      </c>
      <c r="T47" s="198">
        <v>0</v>
      </c>
      <c r="U47" s="198">
        <v>2.69</v>
      </c>
      <c r="V47" s="198">
        <v>0</v>
      </c>
      <c r="W47" s="198">
        <v>0</v>
      </c>
      <c r="X47" s="198">
        <v>2.82</v>
      </c>
      <c r="Y47" s="198">
        <v>511.74</v>
      </c>
      <c r="Z47" s="198">
        <v>5.16</v>
      </c>
      <c r="AA47" s="198">
        <v>1.72</v>
      </c>
      <c r="AB47" s="198">
        <v>0</v>
      </c>
      <c r="AC47" s="198">
        <v>20.27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52.05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19.37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39.229999999999997</v>
      </c>
      <c r="J48" s="198">
        <v>0</v>
      </c>
      <c r="K48" s="198">
        <v>22.56</v>
      </c>
      <c r="L48" s="198">
        <v>1.47</v>
      </c>
      <c r="M48" s="198">
        <v>2.77</v>
      </c>
      <c r="N48" s="198">
        <v>2.25</v>
      </c>
      <c r="O48" s="198">
        <v>3.18</v>
      </c>
      <c r="P48" s="198">
        <v>0.77</v>
      </c>
      <c r="Q48" s="198">
        <v>0.42</v>
      </c>
      <c r="R48" s="198">
        <v>0.81</v>
      </c>
      <c r="S48" s="198">
        <v>0.51</v>
      </c>
      <c r="T48" s="198">
        <v>0</v>
      </c>
      <c r="U48" s="198">
        <v>2.69</v>
      </c>
      <c r="V48" s="198">
        <v>0</v>
      </c>
      <c r="W48" s="198">
        <v>0</v>
      </c>
      <c r="X48" s="198">
        <v>2.82</v>
      </c>
      <c r="Y48" s="198">
        <v>511.74</v>
      </c>
      <c r="Z48" s="198">
        <v>5.16</v>
      </c>
      <c r="AA48" s="198">
        <v>1.72</v>
      </c>
      <c r="AB48" s="198">
        <v>0</v>
      </c>
      <c r="AC48" s="198">
        <v>20.27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52.05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19.37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39.229999999999997</v>
      </c>
      <c r="J49" s="198">
        <v>0</v>
      </c>
      <c r="K49" s="198">
        <v>22.56</v>
      </c>
      <c r="L49" s="198">
        <v>1.47</v>
      </c>
      <c r="M49" s="198">
        <v>2.77</v>
      </c>
      <c r="N49" s="198">
        <v>2.25</v>
      </c>
      <c r="O49" s="198">
        <v>3.18</v>
      </c>
      <c r="P49" s="198">
        <v>0.77</v>
      </c>
      <c r="Q49" s="198">
        <v>0.42</v>
      </c>
      <c r="R49" s="198">
        <v>0.81</v>
      </c>
      <c r="S49" s="198">
        <v>0.51</v>
      </c>
      <c r="T49" s="198">
        <v>0</v>
      </c>
      <c r="U49" s="198">
        <v>2.69</v>
      </c>
      <c r="V49" s="198">
        <v>0</v>
      </c>
      <c r="W49" s="198">
        <v>0</v>
      </c>
      <c r="X49" s="198">
        <v>2.82</v>
      </c>
      <c r="Y49" s="198">
        <v>511.74</v>
      </c>
      <c r="Z49" s="198">
        <v>5.16</v>
      </c>
      <c r="AA49" s="198">
        <v>1.72</v>
      </c>
      <c r="AB49" s="198">
        <v>0</v>
      </c>
      <c r="AC49" s="198">
        <v>20.27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52.05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19.37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39.229999999999997</v>
      </c>
      <c r="J50" s="198">
        <v>0</v>
      </c>
      <c r="K50" s="198">
        <v>22.56</v>
      </c>
      <c r="L50" s="198">
        <v>1.47</v>
      </c>
      <c r="M50" s="198">
        <v>2.77</v>
      </c>
      <c r="N50" s="198">
        <v>2.25</v>
      </c>
      <c r="O50" s="198">
        <v>3.18</v>
      </c>
      <c r="P50" s="198">
        <v>0.77</v>
      </c>
      <c r="Q50" s="198">
        <v>0.42</v>
      </c>
      <c r="R50" s="198">
        <v>0.81</v>
      </c>
      <c r="S50" s="198">
        <v>0.51</v>
      </c>
      <c r="T50" s="198">
        <v>0</v>
      </c>
      <c r="U50" s="198">
        <v>2.69</v>
      </c>
      <c r="V50" s="198">
        <v>0</v>
      </c>
      <c r="W50" s="198">
        <v>0</v>
      </c>
      <c r="X50" s="198">
        <v>2.82</v>
      </c>
      <c r="Y50" s="198">
        <v>511.74</v>
      </c>
      <c r="Z50" s="198">
        <v>5.16</v>
      </c>
      <c r="AA50" s="198">
        <v>1.72</v>
      </c>
      <c r="AB50" s="198">
        <v>0</v>
      </c>
      <c r="AC50" s="198">
        <v>20.27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52.05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19.37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38.75</v>
      </c>
      <c r="J51" s="198">
        <v>0</v>
      </c>
      <c r="K51" s="198">
        <v>22.56</v>
      </c>
      <c r="L51" s="198">
        <v>1.47</v>
      </c>
      <c r="M51" s="198">
        <v>2.77</v>
      </c>
      <c r="N51" s="198">
        <v>2.25</v>
      </c>
      <c r="O51" s="198">
        <v>3.18</v>
      </c>
      <c r="P51" s="198">
        <v>0.77</v>
      </c>
      <c r="Q51" s="198">
        <v>0.42</v>
      </c>
      <c r="R51" s="198">
        <v>0.81</v>
      </c>
      <c r="S51" s="198">
        <v>0.51</v>
      </c>
      <c r="T51" s="198">
        <v>0</v>
      </c>
      <c r="U51" s="198">
        <v>2.69</v>
      </c>
      <c r="V51" s="198">
        <v>0</v>
      </c>
      <c r="W51" s="198">
        <v>0</v>
      </c>
      <c r="X51" s="198">
        <v>2.82</v>
      </c>
      <c r="Y51" s="198">
        <v>511.74</v>
      </c>
      <c r="Z51" s="198">
        <v>5.16</v>
      </c>
      <c r="AA51" s="198">
        <v>1.72</v>
      </c>
      <c r="AB51" s="198">
        <v>0</v>
      </c>
      <c r="AC51" s="198">
        <v>20.27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52.05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19.37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38.75</v>
      </c>
      <c r="J52" s="198">
        <v>0</v>
      </c>
      <c r="K52" s="198">
        <v>22.56</v>
      </c>
      <c r="L52" s="198">
        <v>1.47</v>
      </c>
      <c r="M52" s="198">
        <v>2.77</v>
      </c>
      <c r="N52" s="198">
        <v>2.25</v>
      </c>
      <c r="O52" s="198">
        <v>3.18</v>
      </c>
      <c r="P52" s="198">
        <v>0.77</v>
      </c>
      <c r="Q52" s="198">
        <v>0.42</v>
      </c>
      <c r="R52" s="198">
        <v>0.81</v>
      </c>
      <c r="S52" s="198">
        <v>0.51</v>
      </c>
      <c r="T52" s="198">
        <v>0</v>
      </c>
      <c r="U52" s="198">
        <v>2.69</v>
      </c>
      <c r="V52" s="198">
        <v>0</v>
      </c>
      <c r="W52" s="198">
        <v>0</v>
      </c>
      <c r="X52" s="198">
        <v>2.82</v>
      </c>
      <c r="Y52" s="198">
        <v>511.74</v>
      </c>
      <c r="Z52" s="198">
        <v>5.16</v>
      </c>
      <c r="AA52" s="198">
        <v>1.72</v>
      </c>
      <c r="AB52" s="198">
        <v>0</v>
      </c>
      <c r="AC52" s="198">
        <v>20.27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52.05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19.28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38.75</v>
      </c>
      <c r="J53" s="198">
        <v>0</v>
      </c>
      <c r="K53" s="198">
        <v>22.56</v>
      </c>
      <c r="L53" s="198">
        <v>1.47</v>
      </c>
      <c r="M53" s="198">
        <v>2.77</v>
      </c>
      <c r="N53" s="198">
        <v>2.25</v>
      </c>
      <c r="O53" s="198">
        <v>3.18</v>
      </c>
      <c r="P53" s="198">
        <v>0.77</v>
      </c>
      <c r="Q53" s="198">
        <v>0.42</v>
      </c>
      <c r="R53" s="198">
        <v>0.81</v>
      </c>
      <c r="S53" s="198">
        <v>0.51</v>
      </c>
      <c r="T53" s="198">
        <v>0</v>
      </c>
      <c r="U53" s="198">
        <v>2.69</v>
      </c>
      <c r="V53" s="198">
        <v>0</v>
      </c>
      <c r="W53" s="198">
        <v>0</v>
      </c>
      <c r="X53" s="198">
        <v>2.82</v>
      </c>
      <c r="Y53" s="198">
        <v>511.74</v>
      </c>
      <c r="Z53" s="198">
        <v>5.16</v>
      </c>
      <c r="AA53" s="198">
        <v>1.72</v>
      </c>
      <c r="AB53" s="198">
        <v>0</v>
      </c>
      <c r="AC53" s="198">
        <v>20.27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52.05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19.28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38.75</v>
      </c>
      <c r="J54" s="198">
        <v>0</v>
      </c>
      <c r="K54" s="198">
        <v>22.56</v>
      </c>
      <c r="L54" s="198">
        <v>1.47</v>
      </c>
      <c r="M54" s="198">
        <v>2.77</v>
      </c>
      <c r="N54" s="198">
        <v>2.25</v>
      </c>
      <c r="O54" s="198">
        <v>3.18</v>
      </c>
      <c r="P54" s="198">
        <v>0.77</v>
      </c>
      <c r="Q54" s="198">
        <v>0.41</v>
      </c>
      <c r="R54" s="198">
        <v>0.81</v>
      </c>
      <c r="S54" s="198">
        <v>0.51</v>
      </c>
      <c r="T54" s="198">
        <v>0</v>
      </c>
      <c r="U54" s="198">
        <v>2.69</v>
      </c>
      <c r="V54" s="198">
        <v>0</v>
      </c>
      <c r="W54" s="198">
        <v>0</v>
      </c>
      <c r="X54" s="198">
        <v>2.82</v>
      </c>
      <c r="Y54" s="198">
        <v>511.74</v>
      </c>
      <c r="Z54" s="198">
        <v>5.16</v>
      </c>
      <c r="AA54" s="198">
        <v>1.72</v>
      </c>
      <c r="AB54" s="198">
        <v>0</v>
      </c>
      <c r="AC54" s="198">
        <v>20.27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52.05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19.28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38.51</v>
      </c>
      <c r="J55" s="198">
        <v>0</v>
      </c>
      <c r="K55" s="198">
        <v>22.56</v>
      </c>
      <c r="L55" s="198">
        <v>1.47</v>
      </c>
      <c r="M55" s="198">
        <v>2.77</v>
      </c>
      <c r="N55" s="198">
        <v>2.25</v>
      </c>
      <c r="O55" s="198">
        <v>3.18</v>
      </c>
      <c r="P55" s="198">
        <v>0.77</v>
      </c>
      <c r="Q55" s="198">
        <v>0.41</v>
      </c>
      <c r="R55" s="198">
        <v>0.81</v>
      </c>
      <c r="S55" s="198">
        <v>0.51</v>
      </c>
      <c r="T55" s="198">
        <v>0</v>
      </c>
      <c r="U55" s="198">
        <v>2.69</v>
      </c>
      <c r="V55" s="198">
        <v>0</v>
      </c>
      <c r="W55" s="198">
        <v>0</v>
      </c>
      <c r="X55" s="198">
        <v>2.82</v>
      </c>
      <c r="Y55" s="198">
        <v>511.74</v>
      </c>
      <c r="Z55" s="198">
        <v>5.16</v>
      </c>
      <c r="AA55" s="198">
        <v>1.72</v>
      </c>
      <c r="AB55" s="198">
        <v>0</v>
      </c>
      <c r="AC55" s="198">
        <v>20.27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52.05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19.28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38.51</v>
      </c>
      <c r="J56" s="198">
        <v>0</v>
      </c>
      <c r="K56" s="198">
        <v>22.56</v>
      </c>
      <c r="L56" s="198">
        <v>1.47</v>
      </c>
      <c r="M56" s="198">
        <v>2.77</v>
      </c>
      <c r="N56" s="198">
        <v>2.25</v>
      </c>
      <c r="O56" s="198">
        <v>3.18</v>
      </c>
      <c r="P56" s="198">
        <v>0.77</v>
      </c>
      <c r="Q56" s="198">
        <v>0.41</v>
      </c>
      <c r="R56" s="198">
        <v>0.81</v>
      </c>
      <c r="S56" s="198">
        <v>0.51</v>
      </c>
      <c r="T56" s="198">
        <v>0</v>
      </c>
      <c r="U56" s="198">
        <v>2.69</v>
      </c>
      <c r="V56" s="198">
        <v>0</v>
      </c>
      <c r="W56" s="198">
        <v>0</v>
      </c>
      <c r="X56" s="198">
        <v>2.82</v>
      </c>
      <c r="Y56" s="198">
        <v>511.74</v>
      </c>
      <c r="Z56" s="198">
        <v>5.16</v>
      </c>
      <c r="AA56" s="198">
        <v>1.72</v>
      </c>
      <c r="AB56" s="198">
        <v>0</v>
      </c>
      <c r="AC56" s="198">
        <v>20.27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52.05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19.28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38.51</v>
      </c>
      <c r="J57" s="198">
        <v>0</v>
      </c>
      <c r="K57" s="198">
        <v>37.44</v>
      </c>
      <c r="L57" s="198">
        <v>1.47</v>
      </c>
      <c r="M57" s="198">
        <v>2.77</v>
      </c>
      <c r="N57" s="198">
        <v>2.25</v>
      </c>
      <c r="O57" s="198">
        <v>3.18</v>
      </c>
      <c r="P57" s="198">
        <v>0.77</v>
      </c>
      <c r="Q57" s="198">
        <v>0.41</v>
      </c>
      <c r="R57" s="198">
        <v>0.81</v>
      </c>
      <c r="S57" s="198">
        <v>0.51</v>
      </c>
      <c r="T57" s="198">
        <v>0</v>
      </c>
      <c r="U57" s="198">
        <v>2.69</v>
      </c>
      <c r="V57" s="198">
        <v>0</v>
      </c>
      <c r="W57" s="198">
        <v>0</v>
      </c>
      <c r="X57" s="198">
        <v>2.82</v>
      </c>
      <c r="Y57" s="198">
        <v>511.74</v>
      </c>
      <c r="Z57" s="198">
        <v>5.16</v>
      </c>
      <c r="AA57" s="198">
        <v>1.72</v>
      </c>
      <c r="AB57" s="198">
        <v>0</v>
      </c>
      <c r="AC57" s="198">
        <v>20.27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52.05</v>
      </c>
      <c r="AJ57" s="198">
        <v>0</v>
      </c>
      <c r="AK57" s="198">
        <v>6.21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19.28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38.51</v>
      </c>
      <c r="J58" s="198">
        <v>0</v>
      </c>
      <c r="K58" s="198">
        <v>29.41</v>
      </c>
      <c r="L58" s="198">
        <v>1.47</v>
      </c>
      <c r="M58" s="198">
        <v>2.77</v>
      </c>
      <c r="N58" s="198">
        <v>2.25</v>
      </c>
      <c r="O58" s="198">
        <v>3.18</v>
      </c>
      <c r="P58" s="198">
        <v>0.77</v>
      </c>
      <c r="Q58" s="198">
        <v>0.41</v>
      </c>
      <c r="R58" s="198">
        <v>0.81</v>
      </c>
      <c r="S58" s="198">
        <v>0.51</v>
      </c>
      <c r="T58" s="198">
        <v>0</v>
      </c>
      <c r="U58" s="198">
        <v>2.69</v>
      </c>
      <c r="V58" s="198">
        <v>0</v>
      </c>
      <c r="W58" s="198">
        <v>0</v>
      </c>
      <c r="X58" s="198">
        <v>2.82</v>
      </c>
      <c r="Y58" s="198">
        <v>511.74</v>
      </c>
      <c r="Z58" s="198">
        <v>5.16</v>
      </c>
      <c r="AA58" s="198">
        <v>1.72</v>
      </c>
      <c r="AB58" s="198">
        <v>0</v>
      </c>
      <c r="AC58" s="198">
        <v>20.27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52.05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19.28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38.51</v>
      </c>
      <c r="J59" s="198">
        <v>0</v>
      </c>
      <c r="K59" s="198">
        <v>22.24</v>
      </c>
      <c r="L59" s="198">
        <v>1.47</v>
      </c>
      <c r="M59" s="198">
        <v>2.77</v>
      </c>
      <c r="N59" s="198">
        <v>2.25</v>
      </c>
      <c r="O59" s="198">
        <v>3.18</v>
      </c>
      <c r="P59" s="198">
        <v>0.77</v>
      </c>
      <c r="Q59" s="198">
        <v>0.41</v>
      </c>
      <c r="R59" s="198">
        <v>0.81</v>
      </c>
      <c r="S59" s="198">
        <v>0.51</v>
      </c>
      <c r="T59" s="198">
        <v>0</v>
      </c>
      <c r="U59" s="198">
        <v>2.69</v>
      </c>
      <c r="V59" s="198">
        <v>0</v>
      </c>
      <c r="W59" s="198">
        <v>0</v>
      </c>
      <c r="X59" s="198">
        <v>2.82</v>
      </c>
      <c r="Y59" s="198">
        <v>511.74</v>
      </c>
      <c r="Z59" s="198">
        <v>5.16</v>
      </c>
      <c r="AA59" s="198">
        <v>1.72</v>
      </c>
      <c r="AB59" s="198">
        <v>0</v>
      </c>
      <c r="AC59" s="198">
        <v>20.27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52.05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19.28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38.51</v>
      </c>
      <c r="J60" s="198">
        <v>0</v>
      </c>
      <c r="K60" s="198">
        <v>22.24</v>
      </c>
      <c r="L60" s="198">
        <v>1.47</v>
      </c>
      <c r="M60" s="198">
        <v>2.77</v>
      </c>
      <c r="N60" s="198">
        <v>2.25</v>
      </c>
      <c r="O60" s="198">
        <v>3.18</v>
      </c>
      <c r="P60" s="198">
        <v>0.77</v>
      </c>
      <c r="Q60" s="198">
        <v>0.41</v>
      </c>
      <c r="R60" s="198">
        <v>0.81</v>
      </c>
      <c r="S60" s="198">
        <v>0.51</v>
      </c>
      <c r="T60" s="198">
        <v>0</v>
      </c>
      <c r="U60" s="198">
        <v>2.69</v>
      </c>
      <c r="V60" s="198">
        <v>0</v>
      </c>
      <c r="W60" s="198">
        <v>0</v>
      </c>
      <c r="X60" s="198">
        <v>2.82</v>
      </c>
      <c r="Y60" s="198">
        <v>511.74</v>
      </c>
      <c r="Z60" s="198">
        <v>5.16</v>
      </c>
      <c r="AA60" s="198">
        <v>1.72</v>
      </c>
      <c r="AB60" s="198">
        <v>0</v>
      </c>
      <c r="AC60" s="198">
        <v>20.27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52.05</v>
      </c>
      <c r="AJ60" s="198">
        <v>0</v>
      </c>
      <c r="AK60" s="198">
        <v>5.92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19.28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38.51</v>
      </c>
      <c r="J61" s="198">
        <v>0</v>
      </c>
      <c r="K61" s="198">
        <v>22.24</v>
      </c>
      <c r="L61" s="198">
        <v>1.47</v>
      </c>
      <c r="M61" s="198">
        <v>2.77</v>
      </c>
      <c r="N61" s="198">
        <v>2.25</v>
      </c>
      <c r="O61" s="198">
        <v>3.18</v>
      </c>
      <c r="P61" s="198">
        <v>0.77</v>
      </c>
      <c r="Q61" s="198">
        <v>0.41</v>
      </c>
      <c r="R61" s="198">
        <v>0.81</v>
      </c>
      <c r="S61" s="198">
        <v>0.51</v>
      </c>
      <c r="T61" s="198">
        <v>0</v>
      </c>
      <c r="U61" s="198">
        <v>2.69</v>
      </c>
      <c r="V61" s="198">
        <v>0</v>
      </c>
      <c r="W61" s="198">
        <v>0</v>
      </c>
      <c r="X61" s="198">
        <v>2.82</v>
      </c>
      <c r="Y61" s="198">
        <v>511.74</v>
      </c>
      <c r="Z61" s="198">
        <v>5.16</v>
      </c>
      <c r="AA61" s="198">
        <v>1.72</v>
      </c>
      <c r="AB61" s="198">
        <v>0</v>
      </c>
      <c r="AC61" s="198">
        <v>20.27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52.05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19.28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38.51</v>
      </c>
      <c r="J62" s="198">
        <v>0</v>
      </c>
      <c r="K62" s="198">
        <v>22.24</v>
      </c>
      <c r="L62" s="198">
        <v>1.47</v>
      </c>
      <c r="M62" s="198">
        <v>2.77</v>
      </c>
      <c r="N62" s="198">
        <v>2.25</v>
      </c>
      <c r="O62" s="198">
        <v>3.18</v>
      </c>
      <c r="P62" s="198">
        <v>0.77</v>
      </c>
      <c r="Q62" s="198">
        <v>0.41</v>
      </c>
      <c r="R62" s="198">
        <v>0.81</v>
      </c>
      <c r="S62" s="198">
        <v>0.51</v>
      </c>
      <c r="T62" s="198">
        <v>0</v>
      </c>
      <c r="U62" s="198">
        <v>2.69</v>
      </c>
      <c r="V62" s="198">
        <v>0</v>
      </c>
      <c r="W62" s="198">
        <v>0</v>
      </c>
      <c r="X62" s="198">
        <v>2.82</v>
      </c>
      <c r="Y62" s="198">
        <v>511.74</v>
      </c>
      <c r="Z62" s="198">
        <v>5.16</v>
      </c>
      <c r="AA62" s="198">
        <v>1.72</v>
      </c>
      <c r="AB62" s="198">
        <v>0</v>
      </c>
      <c r="AC62" s="198">
        <v>20.27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52.05</v>
      </c>
      <c r="AJ62" s="198">
        <v>0</v>
      </c>
      <c r="AK62" s="198">
        <v>5.03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19.28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38.51</v>
      </c>
      <c r="J63" s="198">
        <v>0</v>
      </c>
      <c r="K63" s="198">
        <v>22.24</v>
      </c>
      <c r="L63" s="198">
        <v>1.47</v>
      </c>
      <c r="M63" s="198">
        <v>2.77</v>
      </c>
      <c r="N63" s="198">
        <v>2.25</v>
      </c>
      <c r="O63" s="198">
        <v>3.18</v>
      </c>
      <c r="P63" s="198">
        <v>0.77</v>
      </c>
      <c r="Q63" s="198">
        <v>0.41</v>
      </c>
      <c r="R63" s="198">
        <v>0.81</v>
      </c>
      <c r="S63" s="198">
        <v>0.51</v>
      </c>
      <c r="T63" s="198">
        <v>0</v>
      </c>
      <c r="U63" s="198">
        <v>2.69</v>
      </c>
      <c r="V63" s="198">
        <v>0</v>
      </c>
      <c r="W63" s="198">
        <v>0</v>
      </c>
      <c r="X63" s="198">
        <v>2.82</v>
      </c>
      <c r="Y63" s="198">
        <v>511.74</v>
      </c>
      <c r="Z63" s="198">
        <v>5.16</v>
      </c>
      <c r="AA63" s="198">
        <v>1.72</v>
      </c>
      <c r="AB63" s="198">
        <v>0</v>
      </c>
      <c r="AC63" s="198">
        <v>20.27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52.05</v>
      </c>
      <c r="AJ63" s="198">
        <v>0</v>
      </c>
      <c r="AK63" s="198">
        <v>5.33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19.28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38.51</v>
      </c>
      <c r="J64" s="198">
        <v>0</v>
      </c>
      <c r="K64" s="198">
        <v>22.24</v>
      </c>
      <c r="L64" s="198">
        <v>1.47</v>
      </c>
      <c r="M64" s="198">
        <v>2.77</v>
      </c>
      <c r="N64" s="198">
        <v>2.25</v>
      </c>
      <c r="O64" s="198">
        <v>3.18</v>
      </c>
      <c r="P64" s="198">
        <v>0.77</v>
      </c>
      <c r="Q64" s="198">
        <v>0.41</v>
      </c>
      <c r="R64" s="198">
        <v>0.81</v>
      </c>
      <c r="S64" s="198">
        <v>0.51</v>
      </c>
      <c r="T64" s="198">
        <v>0</v>
      </c>
      <c r="U64" s="198">
        <v>2.69</v>
      </c>
      <c r="V64" s="198">
        <v>0</v>
      </c>
      <c r="W64" s="198">
        <v>0</v>
      </c>
      <c r="X64" s="198">
        <v>2.82</v>
      </c>
      <c r="Y64" s="198">
        <v>511.74</v>
      </c>
      <c r="Z64" s="198">
        <v>5.16</v>
      </c>
      <c r="AA64" s="198">
        <v>1.72</v>
      </c>
      <c r="AB64" s="198">
        <v>0</v>
      </c>
      <c r="AC64" s="198">
        <v>20.27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52.05</v>
      </c>
      <c r="AJ64" s="198">
        <v>0</v>
      </c>
      <c r="AK64" s="198">
        <v>5.33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19.28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38.51</v>
      </c>
      <c r="J65" s="198">
        <v>0</v>
      </c>
      <c r="K65" s="198">
        <v>22.24</v>
      </c>
      <c r="L65" s="198">
        <v>1.47</v>
      </c>
      <c r="M65" s="198">
        <v>2.77</v>
      </c>
      <c r="N65" s="198">
        <v>2.25</v>
      </c>
      <c r="O65" s="198">
        <v>3.18</v>
      </c>
      <c r="P65" s="198">
        <v>0.77</v>
      </c>
      <c r="Q65" s="198">
        <v>0.41</v>
      </c>
      <c r="R65" s="198">
        <v>0.81</v>
      </c>
      <c r="S65" s="198">
        <v>0.51</v>
      </c>
      <c r="T65" s="198">
        <v>0</v>
      </c>
      <c r="U65" s="198">
        <v>2.69</v>
      </c>
      <c r="V65" s="198">
        <v>0</v>
      </c>
      <c r="W65" s="198">
        <v>0</v>
      </c>
      <c r="X65" s="198">
        <v>2.82</v>
      </c>
      <c r="Y65" s="198">
        <v>511.74</v>
      </c>
      <c r="Z65" s="198">
        <v>5.16</v>
      </c>
      <c r="AA65" s="198">
        <v>1.72</v>
      </c>
      <c r="AB65" s="198">
        <v>0</v>
      </c>
      <c r="AC65" s="198">
        <v>20.27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52.05</v>
      </c>
      <c r="AJ65" s="198">
        <v>0</v>
      </c>
      <c r="AK65" s="198">
        <v>5.63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19.28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38.51</v>
      </c>
      <c r="J66" s="198">
        <v>0</v>
      </c>
      <c r="K66" s="198">
        <v>22.24</v>
      </c>
      <c r="L66" s="198">
        <v>1.47</v>
      </c>
      <c r="M66" s="198">
        <v>2.77</v>
      </c>
      <c r="N66" s="198">
        <v>2.25</v>
      </c>
      <c r="O66" s="198">
        <v>3.18</v>
      </c>
      <c r="P66" s="198">
        <v>0.77</v>
      </c>
      <c r="Q66" s="198">
        <v>0.41</v>
      </c>
      <c r="R66" s="198">
        <v>0.81</v>
      </c>
      <c r="S66" s="198">
        <v>0.51</v>
      </c>
      <c r="T66" s="198">
        <v>0</v>
      </c>
      <c r="U66" s="198">
        <v>2.69</v>
      </c>
      <c r="V66" s="198">
        <v>0</v>
      </c>
      <c r="W66" s="198">
        <v>0</v>
      </c>
      <c r="X66" s="198">
        <v>2.82</v>
      </c>
      <c r="Y66" s="198">
        <v>511.74</v>
      </c>
      <c r="Z66" s="198">
        <v>5.16</v>
      </c>
      <c r="AA66" s="198">
        <v>1.72</v>
      </c>
      <c r="AB66" s="198">
        <v>0</v>
      </c>
      <c r="AC66" s="198">
        <v>21.02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52.05</v>
      </c>
      <c r="AJ66" s="198">
        <v>0</v>
      </c>
      <c r="AK66" s="198">
        <v>5.63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19.37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38.51</v>
      </c>
      <c r="J67" s="198">
        <v>0</v>
      </c>
      <c r="K67" s="198">
        <v>22.24</v>
      </c>
      <c r="L67" s="198">
        <v>1.47</v>
      </c>
      <c r="M67" s="198">
        <v>2.77</v>
      </c>
      <c r="N67" s="198">
        <v>2.25</v>
      </c>
      <c r="O67" s="198">
        <v>3.18</v>
      </c>
      <c r="P67" s="198">
        <v>0.77</v>
      </c>
      <c r="Q67" s="198">
        <v>0.41</v>
      </c>
      <c r="R67" s="198">
        <v>0.81</v>
      </c>
      <c r="S67" s="198">
        <v>0.51</v>
      </c>
      <c r="T67" s="198">
        <v>0</v>
      </c>
      <c r="U67" s="198">
        <v>2.69</v>
      </c>
      <c r="V67" s="198">
        <v>0</v>
      </c>
      <c r="W67" s="198">
        <v>0</v>
      </c>
      <c r="X67" s="198">
        <v>2.82</v>
      </c>
      <c r="Y67" s="198">
        <v>511.74</v>
      </c>
      <c r="Z67" s="198">
        <v>5.16</v>
      </c>
      <c r="AA67" s="198">
        <v>1.72</v>
      </c>
      <c r="AB67" s="198">
        <v>0</v>
      </c>
      <c r="AC67" s="198">
        <v>21.02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52.05</v>
      </c>
      <c r="AJ67" s="198">
        <v>0</v>
      </c>
      <c r="AK67" s="198">
        <v>5.63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19.37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38.51</v>
      </c>
      <c r="J68" s="198">
        <v>0</v>
      </c>
      <c r="K68" s="198">
        <v>22.24</v>
      </c>
      <c r="L68" s="198">
        <v>1.47</v>
      </c>
      <c r="M68" s="198">
        <v>2.77</v>
      </c>
      <c r="N68" s="198">
        <v>2.25</v>
      </c>
      <c r="O68" s="198">
        <v>3.18</v>
      </c>
      <c r="P68" s="198">
        <v>0.77</v>
      </c>
      <c r="Q68" s="198">
        <v>0.41</v>
      </c>
      <c r="R68" s="198">
        <v>0.81</v>
      </c>
      <c r="S68" s="198">
        <v>0.51</v>
      </c>
      <c r="T68" s="198">
        <v>0</v>
      </c>
      <c r="U68" s="198">
        <v>2.69</v>
      </c>
      <c r="V68" s="198">
        <v>0</v>
      </c>
      <c r="W68" s="198">
        <v>0</v>
      </c>
      <c r="X68" s="198">
        <v>2.82</v>
      </c>
      <c r="Y68" s="198">
        <v>511.74</v>
      </c>
      <c r="Z68" s="198">
        <v>5.16</v>
      </c>
      <c r="AA68" s="198">
        <v>1.72</v>
      </c>
      <c r="AB68" s="198">
        <v>0</v>
      </c>
      <c r="AC68" s="198">
        <v>21.02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52.05</v>
      </c>
      <c r="AJ68" s="198">
        <v>0</v>
      </c>
      <c r="AK68" s="198">
        <v>3.82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19.37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38.51</v>
      </c>
      <c r="J69" s="198">
        <v>0</v>
      </c>
      <c r="K69" s="198">
        <v>22.24</v>
      </c>
      <c r="L69" s="198">
        <v>1.47</v>
      </c>
      <c r="M69" s="198">
        <v>2.77</v>
      </c>
      <c r="N69" s="198">
        <v>2.25</v>
      </c>
      <c r="O69" s="198">
        <v>3.18</v>
      </c>
      <c r="P69" s="198">
        <v>0.77</v>
      </c>
      <c r="Q69" s="198">
        <v>0.42</v>
      </c>
      <c r="R69" s="198">
        <v>0.81</v>
      </c>
      <c r="S69" s="198">
        <v>0.51</v>
      </c>
      <c r="T69" s="198">
        <v>0</v>
      </c>
      <c r="U69" s="198">
        <v>2.69</v>
      </c>
      <c r="V69" s="198">
        <v>0</v>
      </c>
      <c r="W69" s="198">
        <v>0</v>
      </c>
      <c r="X69" s="198">
        <v>2.82</v>
      </c>
      <c r="Y69" s="198">
        <v>511.74</v>
      </c>
      <c r="Z69" s="198">
        <v>5.16</v>
      </c>
      <c r="AA69" s="198">
        <v>1.72</v>
      </c>
      <c r="AB69" s="198">
        <v>0</v>
      </c>
      <c r="AC69" s="198">
        <v>21.02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52.05</v>
      </c>
      <c r="AJ69" s="198">
        <v>0</v>
      </c>
      <c r="AK69" s="198">
        <v>4.43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19.37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38.51</v>
      </c>
      <c r="J70" s="198">
        <v>0</v>
      </c>
      <c r="K70" s="198">
        <v>22.24</v>
      </c>
      <c r="L70" s="198">
        <v>1.47</v>
      </c>
      <c r="M70" s="198">
        <v>2.77</v>
      </c>
      <c r="N70" s="198">
        <v>2.25</v>
      </c>
      <c r="O70" s="198">
        <v>3.18</v>
      </c>
      <c r="P70" s="198">
        <v>0.77</v>
      </c>
      <c r="Q70" s="198">
        <v>0.42</v>
      </c>
      <c r="R70" s="198">
        <v>0.81</v>
      </c>
      <c r="S70" s="198">
        <v>0.51</v>
      </c>
      <c r="T70" s="198">
        <v>0</v>
      </c>
      <c r="U70" s="198">
        <v>2.69</v>
      </c>
      <c r="V70" s="198">
        <v>0</v>
      </c>
      <c r="W70" s="198">
        <v>0</v>
      </c>
      <c r="X70" s="198">
        <v>2.82</v>
      </c>
      <c r="Y70" s="198">
        <v>511.74</v>
      </c>
      <c r="Z70" s="198">
        <v>5.16</v>
      </c>
      <c r="AA70" s="198">
        <v>1.72</v>
      </c>
      <c r="AB70" s="198">
        <v>0</v>
      </c>
      <c r="AC70" s="198">
        <v>21.02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52.05</v>
      </c>
      <c r="AJ70" s="198">
        <v>0</v>
      </c>
      <c r="AK70" s="198">
        <v>4.7300000000000004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19.37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38.51</v>
      </c>
      <c r="J71" s="198">
        <v>0</v>
      </c>
      <c r="K71" s="198">
        <v>22.24</v>
      </c>
      <c r="L71" s="198">
        <v>1.47</v>
      </c>
      <c r="M71" s="198">
        <v>2.77</v>
      </c>
      <c r="N71" s="198">
        <v>2.25</v>
      </c>
      <c r="O71" s="198">
        <v>3.18</v>
      </c>
      <c r="P71" s="198">
        <v>0.77</v>
      </c>
      <c r="Q71" s="198">
        <v>0.42</v>
      </c>
      <c r="R71" s="198">
        <v>0.81</v>
      </c>
      <c r="S71" s="198">
        <v>0.51</v>
      </c>
      <c r="T71" s="198">
        <v>0</v>
      </c>
      <c r="U71" s="198">
        <v>2.69</v>
      </c>
      <c r="V71" s="198">
        <v>0</v>
      </c>
      <c r="W71" s="198">
        <v>0</v>
      </c>
      <c r="X71" s="198">
        <v>2.82</v>
      </c>
      <c r="Y71" s="198">
        <v>511.74</v>
      </c>
      <c r="Z71" s="198">
        <v>5.16</v>
      </c>
      <c r="AA71" s="198">
        <v>1.72</v>
      </c>
      <c r="AB71" s="198">
        <v>0</v>
      </c>
      <c r="AC71" s="198">
        <v>21.02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52.05</v>
      </c>
      <c r="AJ71" s="198">
        <v>0</v>
      </c>
      <c r="AK71" s="198">
        <v>5.03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19.37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38.51</v>
      </c>
      <c r="J72" s="198">
        <v>0</v>
      </c>
      <c r="K72" s="198">
        <v>22.24</v>
      </c>
      <c r="L72" s="198">
        <v>1.47</v>
      </c>
      <c r="M72" s="198">
        <v>2.77</v>
      </c>
      <c r="N72" s="198">
        <v>2.25</v>
      </c>
      <c r="O72" s="198">
        <v>3.18</v>
      </c>
      <c r="P72" s="198">
        <v>0.77</v>
      </c>
      <c r="Q72" s="198">
        <v>0.42</v>
      </c>
      <c r="R72" s="198">
        <v>0.81</v>
      </c>
      <c r="S72" s="198">
        <v>0.51</v>
      </c>
      <c r="T72" s="198">
        <v>0</v>
      </c>
      <c r="U72" s="198">
        <v>2.69</v>
      </c>
      <c r="V72" s="198">
        <v>0</v>
      </c>
      <c r="W72" s="198">
        <v>0</v>
      </c>
      <c r="X72" s="198">
        <v>2.82</v>
      </c>
      <c r="Y72" s="198">
        <v>511.74</v>
      </c>
      <c r="Z72" s="198">
        <v>5.16</v>
      </c>
      <c r="AA72" s="198">
        <v>1.72</v>
      </c>
      <c r="AB72" s="198">
        <v>0</v>
      </c>
      <c r="AC72" s="198">
        <v>21.02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52.05</v>
      </c>
      <c r="AJ72" s="198">
        <v>0</v>
      </c>
      <c r="AK72" s="198">
        <v>5.03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19.46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38.51</v>
      </c>
      <c r="J73" s="198">
        <v>0</v>
      </c>
      <c r="K73" s="198">
        <v>22.24</v>
      </c>
      <c r="L73" s="198">
        <v>1.47</v>
      </c>
      <c r="M73" s="198">
        <v>2.77</v>
      </c>
      <c r="N73" s="198">
        <v>2.25</v>
      </c>
      <c r="O73" s="198">
        <v>3.18</v>
      </c>
      <c r="P73" s="198">
        <v>0.77</v>
      </c>
      <c r="Q73" s="198">
        <v>0.42</v>
      </c>
      <c r="R73" s="198">
        <v>0.81</v>
      </c>
      <c r="S73" s="198">
        <v>0.51</v>
      </c>
      <c r="T73" s="198">
        <v>0</v>
      </c>
      <c r="U73" s="198">
        <v>2.69</v>
      </c>
      <c r="V73" s="198">
        <v>0</v>
      </c>
      <c r="W73" s="198">
        <v>0</v>
      </c>
      <c r="X73" s="198">
        <v>2.82</v>
      </c>
      <c r="Y73" s="198">
        <v>511.74</v>
      </c>
      <c r="Z73" s="198">
        <v>5.16</v>
      </c>
      <c r="AA73" s="198">
        <v>1.72</v>
      </c>
      <c r="AB73" s="198">
        <v>0</v>
      </c>
      <c r="AC73" s="198">
        <v>21.02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52.05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19.46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38.51</v>
      </c>
      <c r="J74" s="198">
        <v>0</v>
      </c>
      <c r="K74" s="198">
        <v>22.24</v>
      </c>
      <c r="L74" s="198">
        <v>1.47</v>
      </c>
      <c r="M74" s="198">
        <v>2.77</v>
      </c>
      <c r="N74" s="198">
        <v>2.25</v>
      </c>
      <c r="O74" s="198">
        <v>3.18</v>
      </c>
      <c r="P74" s="198">
        <v>0.77</v>
      </c>
      <c r="Q74" s="198">
        <v>0.42</v>
      </c>
      <c r="R74" s="198">
        <v>0.81</v>
      </c>
      <c r="S74" s="198">
        <v>0.51</v>
      </c>
      <c r="T74" s="198">
        <v>0</v>
      </c>
      <c r="U74" s="198">
        <v>2.69</v>
      </c>
      <c r="V74" s="198">
        <v>0</v>
      </c>
      <c r="W74" s="198">
        <v>0</v>
      </c>
      <c r="X74" s="198">
        <v>2.82</v>
      </c>
      <c r="Y74" s="198">
        <v>511.74</v>
      </c>
      <c r="Z74" s="198">
        <v>5.16</v>
      </c>
      <c r="AA74" s="198">
        <v>1.72</v>
      </c>
      <c r="AB74" s="198">
        <v>0</v>
      </c>
      <c r="AC74" s="198">
        <v>20.27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52.05</v>
      </c>
      <c r="AJ74" s="198">
        <v>0</v>
      </c>
      <c r="AK74" s="198">
        <v>5.03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19.46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38.51</v>
      </c>
      <c r="J75" s="198">
        <v>0</v>
      </c>
      <c r="K75" s="198">
        <v>22.24</v>
      </c>
      <c r="L75" s="198">
        <v>1.47</v>
      </c>
      <c r="M75" s="198">
        <v>2.77</v>
      </c>
      <c r="N75" s="198">
        <v>2.25</v>
      </c>
      <c r="O75" s="198">
        <v>3.18</v>
      </c>
      <c r="P75" s="198">
        <v>0.77</v>
      </c>
      <c r="Q75" s="198">
        <v>0.42</v>
      </c>
      <c r="R75" s="198">
        <v>0.81</v>
      </c>
      <c r="S75" s="198">
        <v>0.51</v>
      </c>
      <c r="T75" s="198">
        <v>0</v>
      </c>
      <c r="U75" s="198">
        <v>2.69</v>
      </c>
      <c r="V75" s="198">
        <v>0</v>
      </c>
      <c r="W75" s="198">
        <v>0</v>
      </c>
      <c r="X75" s="198">
        <v>2.82</v>
      </c>
      <c r="Y75" s="198">
        <v>511.74</v>
      </c>
      <c r="Z75" s="198">
        <v>5.16</v>
      </c>
      <c r="AA75" s="198">
        <v>1.72</v>
      </c>
      <c r="AB75" s="198">
        <v>0</v>
      </c>
      <c r="AC75" s="198">
        <v>19.899999999999999</v>
      </c>
      <c r="AD75" s="198">
        <v>0</v>
      </c>
      <c r="AE75" s="198">
        <v>0</v>
      </c>
      <c r="AF75" s="198">
        <v>0</v>
      </c>
      <c r="AG75" s="198">
        <v>-0.3</v>
      </c>
      <c r="AH75" s="198">
        <v>0</v>
      </c>
      <c r="AI75" s="198">
        <v>52.05</v>
      </c>
      <c r="AJ75" s="198">
        <v>0</v>
      </c>
      <c r="AK75" s="198">
        <v>5.92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19.46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38.51</v>
      </c>
      <c r="J76" s="198">
        <v>0</v>
      </c>
      <c r="K76" s="198">
        <v>22.24</v>
      </c>
      <c r="L76" s="198">
        <v>1.47</v>
      </c>
      <c r="M76" s="198">
        <v>2.77</v>
      </c>
      <c r="N76" s="198">
        <v>2.25</v>
      </c>
      <c r="O76" s="198">
        <v>3.18</v>
      </c>
      <c r="P76" s="198">
        <v>0.77</v>
      </c>
      <c r="Q76" s="198">
        <v>0.42</v>
      </c>
      <c r="R76" s="198">
        <v>0.81</v>
      </c>
      <c r="S76" s="198">
        <v>0.51</v>
      </c>
      <c r="T76" s="198">
        <v>0</v>
      </c>
      <c r="U76" s="198">
        <v>2.69</v>
      </c>
      <c r="V76" s="198">
        <v>0</v>
      </c>
      <c r="W76" s="198">
        <v>0</v>
      </c>
      <c r="X76" s="198">
        <v>2.82</v>
      </c>
      <c r="Y76" s="198">
        <v>511.74</v>
      </c>
      <c r="Z76" s="198">
        <v>5.16</v>
      </c>
      <c r="AA76" s="198">
        <v>1.72</v>
      </c>
      <c r="AB76" s="198">
        <v>0</v>
      </c>
      <c r="AC76" s="198">
        <v>19.899999999999999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52.05</v>
      </c>
      <c r="AJ76" s="198">
        <v>0</v>
      </c>
      <c r="AK76" s="198">
        <v>6.21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19.46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38.51</v>
      </c>
      <c r="J77" s="198">
        <v>0</v>
      </c>
      <c r="K77" s="198">
        <v>22.24</v>
      </c>
      <c r="L77" s="198">
        <v>1.47</v>
      </c>
      <c r="M77" s="198">
        <v>2.77</v>
      </c>
      <c r="N77" s="198">
        <v>2.25</v>
      </c>
      <c r="O77" s="198">
        <v>3.18</v>
      </c>
      <c r="P77" s="198">
        <v>0.77</v>
      </c>
      <c r="Q77" s="198">
        <v>0.42</v>
      </c>
      <c r="R77" s="198">
        <v>0.81</v>
      </c>
      <c r="S77" s="198">
        <v>0.51</v>
      </c>
      <c r="T77" s="198">
        <v>0</v>
      </c>
      <c r="U77" s="198">
        <v>2.69</v>
      </c>
      <c r="V77" s="198">
        <v>0</v>
      </c>
      <c r="W77" s="198">
        <v>0</v>
      </c>
      <c r="X77" s="198">
        <v>2.82</v>
      </c>
      <c r="Y77" s="198">
        <v>511.74</v>
      </c>
      <c r="Z77" s="198">
        <v>5.16</v>
      </c>
      <c r="AA77" s="198">
        <v>1.72</v>
      </c>
      <c r="AB77" s="198">
        <v>0</v>
      </c>
      <c r="AC77" s="198">
        <v>19.899999999999999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52.05</v>
      </c>
      <c r="AJ77" s="198">
        <v>0</v>
      </c>
      <c r="AK77" s="198">
        <v>6.21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19.46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38.51</v>
      </c>
      <c r="J78" s="198">
        <v>0</v>
      </c>
      <c r="K78" s="198">
        <v>22.24</v>
      </c>
      <c r="L78" s="198">
        <v>1.47</v>
      </c>
      <c r="M78" s="198">
        <v>2.77</v>
      </c>
      <c r="N78" s="198">
        <v>2.25</v>
      </c>
      <c r="O78" s="198">
        <v>3.18</v>
      </c>
      <c r="P78" s="198">
        <v>0.77</v>
      </c>
      <c r="Q78" s="198">
        <v>0.42</v>
      </c>
      <c r="R78" s="198">
        <v>0.81</v>
      </c>
      <c r="S78" s="198">
        <v>0.51</v>
      </c>
      <c r="T78" s="198">
        <v>0</v>
      </c>
      <c r="U78" s="198">
        <v>2.69</v>
      </c>
      <c r="V78" s="198">
        <v>0</v>
      </c>
      <c r="W78" s="198">
        <v>0</v>
      </c>
      <c r="X78" s="198">
        <v>2.82</v>
      </c>
      <c r="Y78" s="198">
        <v>511.74</v>
      </c>
      <c r="Z78" s="198">
        <v>5.16</v>
      </c>
      <c r="AA78" s="198">
        <v>1.72</v>
      </c>
      <c r="AB78" s="198">
        <v>0</v>
      </c>
      <c r="AC78" s="198">
        <v>19.899999999999999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52.05</v>
      </c>
      <c r="AJ78" s="198">
        <v>0</v>
      </c>
      <c r="AK78" s="198">
        <v>6.21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19.510000000000002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38.51</v>
      </c>
      <c r="J79" s="198">
        <v>0</v>
      </c>
      <c r="K79" s="198">
        <v>22.24</v>
      </c>
      <c r="L79" s="198">
        <v>1.47</v>
      </c>
      <c r="M79" s="198">
        <v>2.77</v>
      </c>
      <c r="N79" s="198">
        <v>2.25</v>
      </c>
      <c r="O79" s="198">
        <v>3.18</v>
      </c>
      <c r="P79" s="198">
        <v>0.77</v>
      </c>
      <c r="Q79" s="198">
        <v>0.42</v>
      </c>
      <c r="R79" s="198">
        <v>0.81</v>
      </c>
      <c r="S79" s="198">
        <v>0.51</v>
      </c>
      <c r="T79" s="198">
        <v>0</v>
      </c>
      <c r="U79" s="198">
        <v>2.69</v>
      </c>
      <c r="V79" s="198">
        <v>0</v>
      </c>
      <c r="W79" s="198">
        <v>0</v>
      </c>
      <c r="X79" s="198">
        <v>2.82</v>
      </c>
      <c r="Y79" s="198">
        <v>511.74</v>
      </c>
      <c r="Z79" s="198">
        <v>5.16</v>
      </c>
      <c r="AA79" s="198">
        <v>1.72</v>
      </c>
      <c r="AB79" s="198">
        <v>0</v>
      </c>
      <c r="AC79" s="198">
        <v>19.899999999999999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52.05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19.510000000000002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22.24</v>
      </c>
      <c r="L80" s="198">
        <v>1.47</v>
      </c>
      <c r="M80" s="198">
        <v>2.77</v>
      </c>
      <c r="N80" s="198">
        <v>2.25</v>
      </c>
      <c r="O80" s="198">
        <v>3.18</v>
      </c>
      <c r="P80" s="198">
        <v>0.77</v>
      </c>
      <c r="Q80" s="198">
        <v>0.42</v>
      </c>
      <c r="R80" s="198">
        <v>0.81</v>
      </c>
      <c r="S80" s="198">
        <v>0.51</v>
      </c>
      <c r="T80" s="198">
        <v>0</v>
      </c>
      <c r="U80" s="198">
        <v>2.69</v>
      </c>
      <c r="V80" s="198">
        <v>0</v>
      </c>
      <c r="W80" s="198">
        <v>0</v>
      </c>
      <c r="X80" s="198">
        <v>2.82</v>
      </c>
      <c r="Y80" s="198">
        <v>511.74</v>
      </c>
      <c r="Z80" s="198">
        <v>5.16</v>
      </c>
      <c r="AA80" s="198">
        <v>1.72</v>
      </c>
      <c r="AB80" s="198">
        <v>0</v>
      </c>
      <c r="AC80" s="198">
        <v>19.899999999999999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52.05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19.510000000000002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22.24</v>
      </c>
      <c r="L81" s="198">
        <v>1.47</v>
      </c>
      <c r="M81" s="198">
        <v>2.77</v>
      </c>
      <c r="N81" s="198">
        <v>2.25</v>
      </c>
      <c r="O81" s="198">
        <v>3.18</v>
      </c>
      <c r="P81" s="198">
        <v>0.77</v>
      </c>
      <c r="Q81" s="198">
        <v>0.42</v>
      </c>
      <c r="R81" s="198">
        <v>0.81</v>
      </c>
      <c r="S81" s="198">
        <v>0.51</v>
      </c>
      <c r="T81" s="198">
        <v>0</v>
      </c>
      <c r="U81" s="198">
        <v>2.69</v>
      </c>
      <c r="V81" s="198">
        <v>0</v>
      </c>
      <c r="W81" s="198">
        <v>0</v>
      </c>
      <c r="X81" s="198">
        <v>2.82</v>
      </c>
      <c r="Y81" s="198">
        <v>511.74</v>
      </c>
      <c r="Z81" s="198">
        <v>5.16</v>
      </c>
      <c r="AA81" s="198">
        <v>1.72</v>
      </c>
      <c r="AB81" s="198">
        <v>0</v>
      </c>
      <c r="AC81" s="198">
        <v>19.899999999999999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52.05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19.510000000000002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22.24</v>
      </c>
      <c r="L82" s="198">
        <v>1.47</v>
      </c>
      <c r="M82" s="198">
        <v>2.77</v>
      </c>
      <c r="N82" s="198">
        <v>2.25</v>
      </c>
      <c r="O82" s="198">
        <v>3.18</v>
      </c>
      <c r="P82" s="198">
        <v>0.77</v>
      </c>
      <c r="Q82" s="198">
        <v>0.42</v>
      </c>
      <c r="R82" s="198">
        <v>0.81</v>
      </c>
      <c r="S82" s="198">
        <v>0.51</v>
      </c>
      <c r="T82" s="198">
        <v>0</v>
      </c>
      <c r="U82" s="198">
        <v>2.69</v>
      </c>
      <c r="V82" s="198">
        <v>0</v>
      </c>
      <c r="W82" s="198">
        <v>0</v>
      </c>
      <c r="X82" s="198">
        <v>2.82</v>
      </c>
      <c r="Y82" s="198">
        <v>511.74</v>
      </c>
      <c r="Z82" s="198">
        <v>5.16</v>
      </c>
      <c r="AA82" s="198">
        <v>1.72</v>
      </c>
      <c r="AB82" s="198">
        <v>0</v>
      </c>
      <c r="AC82" s="198">
        <v>19.899999999999999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52.05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19.510000000000002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22.24</v>
      </c>
      <c r="L83" s="198">
        <v>1.47</v>
      </c>
      <c r="M83" s="198">
        <v>2.77</v>
      </c>
      <c r="N83" s="198">
        <v>2.25</v>
      </c>
      <c r="O83" s="198">
        <v>3.18</v>
      </c>
      <c r="P83" s="198">
        <v>0.77</v>
      </c>
      <c r="Q83" s="198">
        <v>0.42</v>
      </c>
      <c r="R83" s="198">
        <v>0.81</v>
      </c>
      <c r="S83" s="198">
        <v>0.51</v>
      </c>
      <c r="T83" s="198">
        <v>0</v>
      </c>
      <c r="U83" s="198">
        <v>2.69</v>
      </c>
      <c r="V83" s="198">
        <v>0</v>
      </c>
      <c r="W83" s="198">
        <v>0</v>
      </c>
      <c r="X83" s="198">
        <v>2.82</v>
      </c>
      <c r="Y83" s="198">
        <v>511.74</v>
      </c>
      <c r="Z83" s="198">
        <v>5.16</v>
      </c>
      <c r="AA83" s="198">
        <v>1.72</v>
      </c>
      <c r="AB83" s="198">
        <v>0</v>
      </c>
      <c r="AC83" s="198">
        <v>19.899999999999999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52.05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19.510000000000002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22.24</v>
      </c>
      <c r="L84" s="198">
        <v>1.47</v>
      </c>
      <c r="M84" s="198">
        <v>2.77</v>
      </c>
      <c r="N84" s="198">
        <v>2.25</v>
      </c>
      <c r="O84" s="198">
        <v>3.18</v>
      </c>
      <c r="P84" s="198">
        <v>0.77</v>
      </c>
      <c r="Q84" s="198">
        <v>0.42</v>
      </c>
      <c r="R84" s="198">
        <v>0.81</v>
      </c>
      <c r="S84" s="198">
        <v>0.51</v>
      </c>
      <c r="T84" s="198">
        <v>0</v>
      </c>
      <c r="U84" s="198">
        <v>2.69</v>
      </c>
      <c r="V84" s="198">
        <v>0</v>
      </c>
      <c r="W84" s="198">
        <v>0</v>
      </c>
      <c r="X84" s="198">
        <v>2.82</v>
      </c>
      <c r="Y84" s="198">
        <v>511.74</v>
      </c>
      <c r="Z84" s="198">
        <v>5.16</v>
      </c>
      <c r="AA84" s="198">
        <v>1.72</v>
      </c>
      <c r="AB84" s="198">
        <v>0</v>
      </c>
      <c r="AC84" s="198">
        <v>19.899999999999999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52.05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19.510000000000002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22.23</v>
      </c>
      <c r="L85" s="198">
        <v>1.47</v>
      </c>
      <c r="M85" s="198">
        <v>2.77</v>
      </c>
      <c r="N85" s="198">
        <v>2.25</v>
      </c>
      <c r="O85" s="198">
        <v>3.18</v>
      </c>
      <c r="P85" s="198">
        <v>0.77</v>
      </c>
      <c r="Q85" s="198">
        <v>0.41</v>
      </c>
      <c r="R85" s="198">
        <v>0.81</v>
      </c>
      <c r="S85" s="198">
        <v>0.51</v>
      </c>
      <c r="T85" s="198">
        <v>0</v>
      </c>
      <c r="U85" s="198">
        <v>2.69</v>
      </c>
      <c r="V85" s="198">
        <v>0</v>
      </c>
      <c r="W85" s="198">
        <v>0</v>
      </c>
      <c r="X85" s="198">
        <v>2.82</v>
      </c>
      <c r="Y85" s="198">
        <v>511.74</v>
      </c>
      <c r="Z85" s="198">
        <v>5.16</v>
      </c>
      <c r="AA85" s="198">
        <v>1.72</v>
      </c>
      <c r="AB85" s="198">
        <v>0</v>
      </c>
      <c r="AC85" s="198">
        <v>19.899999999999999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52.05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19.510000000000002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22.23</v>
      </c>
      <c r="L86" s="198">
        <v>1.47</v>
      </c>
      <c r="M86" s="198">
        <v>2.77</v>
      </c>
      <c r="N86" s="198">
        <v>2.25</v>
      </c>
      <c r="O86" s="198">
        <v>3.18</v>
      </c>
      <c r="P86" s="198">
        <v>0.77</v>
      </c>
      <c r="Q86" s="198">
        <v>0.41</v>
      </c>
      <c r="R86" s="198">
        <v>0.81</v>
      </c>
      <c r="S86" s="198">
        <v>0.51</v>
      </c>
      <c r="T86" s="198">
        <v>0</v>
      </c>
      <c r="U86" s="198">
        <v>2.69</v>
      </c>
      <c r="V86" s="198">
        <v>0</v>
      </c>
      <c r="W86" s="198">
        <v>0</v>
      </c>
      <c r="X86" s="198">
        <v>2.82</v>
      </c>
      <c r="Y86" s="198">
        <v>511.74</v>
      </c>
      <c r="Z86" s="198">
        <v>5.16</v>
      </c>
      <c r="AA86" s="198">
        <v>1.72</v>
      </c>
      <c r="AB86" s="198">
        <v>0</v>
      </c>
      <c r="AC86" s="198">
        <v>19.899999999999999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52.05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19.55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22.23</v>
      </c>
      <c r="L87" s="198">
        <v>1.47</v>
      </c>
      <c r="M87" s="198">
        <v>2.77</v>
      </c>
      <c r="N87" s="198">
        <v>2.25</v>
      </c>
      <c r="O87" s="198">
        <v>3.18</v>
      </c>
      <c r="P87" s="198">
        <v>0.77</v>
      </c>
      <c r="Q87" s="198">
        <v>0.41</v>
      </c>
      <c r="R87" s="198">
        <v>0.81</v>
      </c>
      <c r="S87" s="198">
        <v>0.51</v>
      </c>
      <c r="T87" s="198">
        <v>0</v>
      </c>
      <c r="U87" s="198">
        <v>2.69</v>
      </c>
      <c r="V87" s="198">
        <v>0</v>
      </c>
      <c r="W87" s="198">
        <v>0</v>
      </c>
      <c r="X87" s="198">
        <v>2.82</v>
      </c>
      <c r="Y87" s="198">
        <v>511.74</v>
      </c>
      <c r="Z87" s="198">
        <v>5.16</v>
      </c>
      <c r="AA87" s="198">
        <v>1.72</v>
      </c>
      <c r="AB87" s="198">
        <v>0</v>
      </c>
      <c r="AC87" s="198">
        <v>19.899999999999999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52.05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19.55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22.24</v>
      </c>
      <c r="L88" s="198">
        <v>1.47</v>
      </c>
      <c r="M88" s="198">
        <v>2.77</v>
      </c>
      <c r="N88" s="198">
        <v>2.25</v>
      </c>
      <c r="O88" s="198">
        <v>3.18</v>
      </c>
      <c r="P88" s="198">
        <v>0.77</v>
      </c>
      <c r="Q88" s="198">
        <v>0.41</v>
      </c>
      <c r="R88" s="198">
        <v>0.81</v>
      </c>
      <c r="S88" s="198">
        <v>0.51</v>
      </c>
      <c r="T88" s="198">
        <v>0</v>
      </c>
      <c r="U88" s="198">
        <v>2.69</v>
      </c>
      <c r="V88" s="198">
        <v>0</v>
      </c>
      <c r="W88" s="198">
        <v>0</v>
      </c>
      <c r="X88" s="198">
        <v>2.82</v>
      </c>
      <c r="Y88" s="198">
        <v>511.74</v>
      </c>
      <c r="Z88" s="198">
        <v>5.16</v>
      </c>
      <c r="AA88" s="198">
        <v>1.72</v>
      </c>
      <c r="AB88" s="198">
        <v>0</v>
      </c>
      <c r="AC88" s="198">
        <v>19.899999999999999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52.05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19.55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22.24</v>
      </c>
      <c r="L89" s="198">
        <v>1.47</v>
      </c>
      <c r="M89" s="198">
        <v>2.77</v>
      </c>
      <c r="N89" s="198">
        <v>2.25</v>
      </c>
      <c r="O89" s="198">
        <v>3.18</v>
      </c>
      <c r="P89" s="198">
        <v>0.77</v>
      </c>
      <c r="Q89" s="198">
        <v>0.41</v>
      </c>
      <c r="R89" s="198">
        <v>0.81</v>
      </c>
      <c r="S89" s="198">
        <v>0.51</v>
      </c>
      <c r="T89" s="198">
        <v>0</v>
      </c>
      <c r="U89" s="198">
        <v>2.69</v>
      </c>
      <c r="V89" s="198">
        <v>0</v>
      </c>
      <c r="W89" s="198">
        <v>0</v>
      </c>
      <c r="X89" s="198">
        <v>2.82</v>
      </c>
      <c r="Y89" s="198">
        <v>511.74</v>
      </c>
      <c r="Z89" s="198">
        <v>5.16</v>
      </c>
      <c r="AA89" s="198">
        <v>1.72</v>
      </c>
      <c r="AB89" s="198">
        <v>0</v>
      </c>
      <c r="AC89" s="198">
        <v>19.899999999999999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52.05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19.55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22.24</v>
      </c>
      <c r="L90" s="198">
        <v>1.47</v>
      </c>
      <c r="M90" s="198">
        <v>2.77</v>
      </c>
      <c r="N90" s="198">
        <v>2.25</v>
      </c>
      <c r="O90" s="198">
        <v>3.18</v>
      </c>
      <c r="P90" s="198">
        <v>0.77</v>
      </c>
      <c r="Q90" s="198">
        <v>0.41</v>
      </c>
      <c r="R90" s="198">
        <v>0.81</v>
      </c>
      <c r="S90" s="198">
        <v>0.5</v>
      </c>
      <c r="T90" s="198">
        <v>0</v>
      </c>
      <c r="U90" s="198">
        <v>2.69</v>
      </c>
      <c r="V90" s="198">
        <v>0</v>
      </c>
      <c r="W90" s="198">
        <v>0</v>
      </c>
      <c r="X90" s="198">
        <v>2.82</v>
      </c>
      <c r="Y90" s="198">
        <v>511.74</v>
      </c>
      <c r="Z90" s="198">
        <v>5.16</v>
      </c>
      <c r="AA90" s="198">
        <v>1.72</v>
      </c>
      <c r="AB90" s="198">
        <v>0</v>
      </c>
      <c r="AC90" s="198">
        <v>19.899999999999999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52.05</v>
      </c>
      <c r="AJ90" s="198">
        <v>0</v>
      </c>
      <c r="AK90" s="198">
        <v>5.92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19.600000000000001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39.950000000000003</v>
      </c>
      <c r="J91" s="198">
        <v>0</v>
      </c>
      <c r="K91" s="198">
        <v>22.24</v>
      </c>
      <c r="L91" s="198">
        <v>1.47</v>
      </c>
      <c r="M91" s="198">
        <v>2.77</v>
      </c>
      <c r="N91" s="198">
        <v>2.25</v>
      </c>
      <c r="O91" s="198">
        <v>3.18</v>
      </c>
      <c r="P91" s="198">
        <v>0.77</v>
      </c>
      <c r="Q91" s="198">
        <v>0.41</v>
      </c>
      <c r="R91" s="198">
        <v>0.72</v>
      </c>
      <c r="S91" s="198">
        <v>0.4</v>
      </c>
      <c r="T91" s="198">
        <v>0</v>
      </c>
      <c r="U91" s="198">
        <v>2.69</v>
      </c>
      <c r="V91" s="198">
        <v>0</v>
      </c>
      <c r="W91" s="198">
        <v>0</v>
      </c>
      <c r="X91" s="198">
        <v>2.82</v>
      </c>
      <c r="Y91" s="198">
        <v>511.74</v>
      </c>
      <c r="Z91" s="198">
        <v>5.16</v>
      </c>
      <c r="AA91" s="198">
        <v>1.72</v>
      </c>
      <c r="AB91" s="198">
        <v>0</v>
      </c>
      <c r="AC91" s="198">
        <v>19.899999999999999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52.05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19.600000000000001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39.950000000000003</v>
      </c>
      <c r="J92" s="198">
        <v>0</v>
      </c>
      <c r="K92" s="198">
        <v>22.24</v>
      </c>
      <c r="L92" s="198">
        <v>1.47</v>
      </c>
      <c r="M92" s="198">
        <v>2.77</v>
      </c>
      <c r="N92" s="198">
        <v>2.25</v>
      </c>
      <c r="O92" s="198">
        <v>3.18</v>
      </c>
      <c r="P92" s="198">
        <v>0.77</v>
      </c>
      <c r="Q92" s="198">
        <v>0.41</v>
      </c>
      <c r="R92" s="198">
        <v>0.72</v>
      </c>
      <c r="S92" s="198">
        <v>0.4</v>
      </c>
      <c r="T92" s="198">
        <v>0</v>
      </c>
      <c r="U92" s="198">
        <v>2.69</v>
      </c>
      <c r="V92" s="198">
        <v>0</v>
      </c>
      <c r="W92" s="198">
        <v>0</v>
      </c>
      <c r="X92" s="198">
        <v>2.82</v>
      </c>
      <c r="Y92" s="198">
        <v>511.74</v>
      </c>
      <c r="Z92" s="198">
        <v>5.16</v>
      </c>
      <c r="AA92" s="198">
        <v>1.72</v>
      </c>
      <c r="AB92" s="198">
        <v>0</v>
      </c>
      <c r="AC92" s="198">
        <v>19.899999999999999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52.05</v>
      </c>
      <c r="AJ92" s="198">
        <v>0</v>
      </c>
      <c r="AK92" s="198">
        <v>4.43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19.600000000000001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39.950000000000003</v>
      </c>
      <c r="J93" s="198">
        <v>0</v>
      </c>
      <c r="K93" s="198">
        <v>43.48</v>
      </c>
      <c r="L93" s="198">
        <v>2.4300000000000002</v>
      </c>
      <c r="M93" s="198">
        <v>2.77</v>
      </c>
      <c r="N93" s="198">
        <v>2.25</v>
      </c>
      <c r="O93" s="198">
        <v>3.18</v>
      </c>
      <c r="P93" s="198">
        <v>0.77</v>
      </c>
      <c r="Q93" s="198">
        <v>0.41</v>
      </c>
      <c r="R93" s="198">
        <v>0.19</v>
      </c>
      <c r="S93" s="198">
        <v>0.4</v>
      </c>
      <c r="T93" s="198">
        <v>0</v>
      </c>
      <c r="U93" s="198">
        <v>2.69</v>
      </c>
      <c r="V93" s="198">
        <v>0</v>
      </c>
      <c r="W93" s="198">
        <v>0</v>
      </c>
      <c r="X93" s="198">
        <v>2.82</v>
      </c>
      <c r="Y93" s="198">
        <v>511.74</v>
      </c>
      <c r="Z93" s="198">
        <v>5.16</v>
      </c>
      <c r="AA93" s="198">
        <v>1.72</v>
      </c>
      <c r="AB93" s="198">
        <v>0</v>
      </c>
      <c r="AC93" s="198">
        <v>19.3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52.05</v>
      </c>
      <c r="AJ93" s="198">
        <v>0</v>
      </c>
      <c r="AK93" s="198">
        <v>4.13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19.600000000000001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39.950000000000003</v>
      </c>
      <c r="J94" s="198">
        <v>0</v>
      </c>
      <c r="K94" s="198">
        <v>113.26</v>
      </c>
      <c r="L94" s="198">
        <v>6.26</v>
      </c>
      <c r="M94" s="198">
        <v>2.77</v>
      </c>
      <c r="N94" s="198">
        <v>2.25</v>
      </c>
      <c r="O94" s="198">
        <v>3.18</v>
      </c>
      <c r="P94" s="198">
        <v>0.77</v>
      </c>
      <c r="Q94" s="198">
        <v>0.41</v>
      </c>
      <c r="R94" s="198">
        <v>0.19</v>
      </c>
      <c r="S94" s="198">
        <v>0.4</v>
      </c>
      <c r="T94" s="198">
        <v>0</v>
      </c>
      <c r="U94" s="198">
        <v>2.69</v>
      </c>
      <c r="V94" s="198">
        <v>0</v>
      </c>
      <c r="W94" s="198">
        <v>0</v>
      </c>
      <c r="X94" s="198">
        <v>2.82</v>
      </c>
      <c r="Y94" s="198">
        <v>511.74</v>
      </c>
      <c r="Z94" s="198">
        <v>5.16</v>
      </c>
      <c r="AA94" s="198">
        <v>1.72</v>
      </c>
      <c r="AB94" s="198">
        <v>0</v>
      </c>
      <c r="AC94" s="198">
        <v>19.3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52.05</v>
      </c>
      <c r="AJ94" s="198">
        <v>0</v>
      </c>
      <c r="AK94" s="198">
        <v>6.86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19.600000000000001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39.950000000000003</v>
      </c>
      <c r="J95" s="198">
        <v>0</v>
      </c>
      <c r="K95" s="198">
        <v>167.09</v>
      </c>
      <c r="L95" s="198">
        <v>6.26</v>
      </c>
      <c r="M95" s="198">
        <v>2.77</v>
      </c>
      <c r="N95" s="198">
        <v>2.25</v>
      </c>
      <c r="O95" s="198">
        <v>3.18</v>
      </c>
      <c r="P95" s="198">
        <v>0.77</v>
      </c>
      <c r="Q95" s="198">
        <v>0.41</v>
      </c>
      <c r="R95" s="198">
        <v>0.14000000000000001</v>
      </c>
      <c r="S95" s="198">
        <v>0.39</v>
      </c>
      <c r="T95" s="198">
        <v>0</v>
      </c>
      <c r="U95" s="198">
        <v>2.69</v>
      </c>
      <c r="V95" s="198">
        <v>0</v>
      </c>
      <c r="W95" s="198">
        <v>0</v>
      </c>
      <c r="X95" s="198">
        <v>2.81</v>
      </c>
      <c r="Y95" s="198">
        <v>511.74</v>
      </c>
      <c r="Z95" s="198">
        <v>5.16</v>
      </c>
      <c r="AA95" s="198">
        <v>1.72</v>
      </c>
      <c r="AB95" s="198">
        <v>0</v>
      </c>
      <c r="AC95" s="198">
        <v>19.3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52.05</v>
      </c>
      <c r="AJ95" s="198">
        <v>0</v>
      </c>
      <c r="AK95" s="198">
        <v>0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19.600000000000001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39.950000000000003</v>
      </c>
      <c r="J96" s="198">
        <v>0</v>
      </c>
      <c r="K96" s="198">
        <v>224.04</v>
      </c>
      <c r="L96" s="198">
        <v>6.26</v>
      </c>
      <c r="M96" s="198">
        <v>2.77</v>
      </c>
      <c r="N96" s="198">
        <v>2.25</v>
      </c>
      <c r="O96" s="198">
        <v>3.18</v>
      </c>
      <c r="P96" s="198">
        <v>0.77</v>
      </c>
      <c r="Q96" s="198">
        <v>0.41</v>
      </c>
      <c r="R96" s="198">
        <v>0.14000000000000001</v>
      </c>
      <c r="S96" s="198">
        <v>0.39</v>
      </c>
      <c r="T96" s="198">
        <v>0</v>
      </c>
      <c r="U96" s="198">
        <v>2.69</v>
      </c>
      <c r="V96" s="198">
        <v>0</v>
      </c>
      <c r="W96" s="198">
        <v>0</v>
      </c>
      <c r="X96" s="198">
        <v>2.81</v>
      </c>
      <c r="Y96" s="198">
        <v>511.74</v>
      </c>
      <c r="Z96" s="198">
        <v>5.16</v>
      </c>
      <c r="AA96" s="198">
        <v>1.72</v>
      </c>
      <c r="AB96" s="198">
        <v>0</v>
      </c>
      <c r="AC96" s="198">
        <v>19.3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52.05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19.600000000000001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39.950000000000003</v>
      </c>
      <c r="J97" s="198">
        <v>0</v>
      </c>
      <c r="K97" s="198">
        <v>240.21</v>
      </c>
      <c r="L97" s="198">
        <v>6.26</v>
      </c>
      <c r="M97" s="198">
        <v>2.77</v>
      </c>
      <c r="N97" s="198">
        <v>2.25</v>
      </c>
      <c r="O97" s="198">
        <v>3.18</v>
      </c>
      <c r="P97" s="198">
        <v>0.77</v>
      </c>
      <c r="Q97" s="198">
        <v>4.8</v>
      </c>
      <c r="R97" s="198">
        <v>9.7100000000000009</v>
      </c>
      <c r="S97" s="198">
        <v>4.59</v>
      </c>
      <c r="T97" s="198">
        <v>0</v>
      </c>
      <c r="U97" s="198">
        <v>2.69</v>
      </c>
      <c r="V97" s="198">
        <v>0</v>
      </c>
      <c r="W97" s="198">
        <v>0</v>
      </c>
      <c r="X97" s="198">
        <v>2.81</v>
      </c>
      <c r="Y97" s="198">
        <v>511.74</v>
      </c>
      <c r="Z97" s="198">
        <v>5.16</v>
      </c>
      <c r="AA97" s="198">
        <v>1.72</v>
      </c>
      <c r="AB97" s="198">
        <v>0</v>
      </c>
      <c r="AC97" s="198">
        <v>19.3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52.05</v>
      </c>
      <c r="AJ97" s="198">
        <v>0</v>
      </c>
      <c r="AK97" s="198">
        <v>0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19.600000000000001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39.950000000000003</v>
      </c>
      <c r="J98" s="198">
        <v>0</v>
      </c>
      <c r="K98" s="198">
        <v>237.9</v>
      </c>
      <c r="L98" s="198">
        <v>6.26</v>
      </c>
      <c r="M98" s="198">
        <v>2.77</v>
      </c>
      <c r="N98" s="198">
        <v>2.25</v>
      </c>
      <c r="O98" s="198">
        <v>3.18</v>
      </c>
      <c r="P98" s="198">
        <v>0.77</v>
      </c>
      <c r="Q98" s="198">
        <v>4.8</v>
      </c>
      <c r="R98" s="198">
        <v>9.7100000000000009</v>
      </c>
      <c r="S98" s="198">
        <v>5.59</v>
      </c>
      <c r="T98" s="198">
        <v>0</v>
      </c>
      <c r="U98" s="198">
        <v>2.69</v>
      </c>
      <c r="V98" s="198">
        <v>0</v>
      </c>
      <c r="W98" s="198">
        <v>0</v>
      </c>
      <c r="X98" s="198">
        <v>2.81</v>
      </c>
      <c r="Y98" s="198">
        <v>511.74</v>
      </c>
      <c r="Z98" s="198">
        <v>5.16</v>
      </c>
      <c r="AA98" s="198">
        <v>20.49</v>
      </c>
      <c r="AB98" s="198">
        <v>0</v>
      </c>
      <c r="AC98" s="198">
        <v>19.3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52.05</v>
      </c>
      <c r="AJ98" s="198">
        <v>0</v>
      </c>
      <c r="AK98" s="198">
        <v>22.26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0.46800999999999976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2.0578650000000009</v>
      </c>
      <c r="L99">
        <f t="shared" si="0"/>
        <v>0.10132250000000038</v>
      </c>
      <c r="M99">
        <f t="shared" si="0"/>
        <v>0.28975749999999967</v>
      </c>
      <c r="N99">
        <f t="shared" si="0"/>
        <v>0.20218249999999996</v>
      </c>
      <c r="O99">
        <f t="shared" si="0"/>
        <v>0.29171000000000036</v>
      </c>
      <c r="P99">
        <f t="shared" si="0"/>
        <v>8.4559999999999677E-2</v>
      </c>
      <c r="Q99">
        <f t="shared" si="0"/>
        <v>3.848249999999994E-2</v>
      </c>
      <c r="R99">
        <f t="shared" si="0"/>
        <v>7.6245000000000035E-2</v>
      </c>
      <c r="S99">
        <f t="shared" si="0"/>
        <v>4.5127499999999883E-2</v>
      </c>
      <c r="T99">
        <f t="shared" si="0"/>
        <v>0</v>
      </c>
      <c r="U99">
        <f t="shared" si="0"/>
        <v>6.4559999999999965E-2</v>
      </c>
      <c r="V99">
        <f t="shared" si="0"/>
        <v>0</v>
      </c>
      <c r="W99">
        <f t="shared" si="0"/>
        <v>0</v>
      </c>
      <c r="X99">
        <f t="shared" si="0"/>
        <v>0.25964250000000072</v>
      </c>
      <c r="Y99">
        <f t="shared" si="0"/>
        <v>12.281759999999995</v>
      </c>
      <c r="Z99">
        <f t="shared" si="0"/>
        <v>0.32413500000000078</v>
      </c>
      <c r="AA99">
        <f t="shared" si="0"/>
        <v>0.15859250000000052</v>
      </c>
      <c r="AB99">
        <f t="shared" si="0"/>
        <v>0</v>
      </c>
      <c r="AC99">
        <f t="shared" si="0"/>
        <v>0.48488500000000018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2.6250000000000004E-4</v>
      </c>
      <c r="AH99">
        <f t="shared" si="0"/>
        <v>4.2424999999999997E-3</v>
      </c>
      <c r="AI99">
        <f t="shared" si="0"/>
        <v>1.2560000000000027</v>
      </c>
      <c r="AJ99">
        <f t="shared" si="0"/>
        <v>0</v>
      </c>
      <c r="AK99">
        <f t="shared" si="0"/>
        <v>0.21070750000000021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11.39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23.11</v>
      </c>
      <c r="J3" s="198">
        <v>0</v>
      </c>
      <c r="K3" s="198">
        <v>86.12</v>
      </c>
      <c r="L3" s="198">
        <v>55.01</v>
      </c>
      <c r="M3" s="198">
        <v>0</v>
      </c>
      <c r="N3" s="198">
        <v>1.31</v>
      </c>
      <c r="O3" s="198">
        <v>2.1800000000000002</v>
      </c>
      <c r="P3" s="198">
        <v>2.2400000000000002</v>
      </c>
      <c r="Q3" s="198">
        <v>3.71</v>
      </c>
      <c r="R3" s="198">
        <v>5.39</v>
      </c>
      <c r="S3" s="198">
        <v>3.41</v>
      </c>
      <c r="T3" s="198">
        <v>0</v>
      </c>
      <c r="U3" s="198">
        <v>14.36</v>
      </c>
      <c r="V3" s="198">
        <v>0</v>
      </c>
      <c r="W3" s="198">
        <v>0</v>
      </c>
      <c r="X3" s="198">
        <v>1.63</v>
      </c>
      <c r="Y3" s="198">
        <v>56.48</v>
      </c>
      <c r="Z3" s="198">
        <v>36.700000000000003</v>
      </c>
      <c r="AA3" s="198">
        <v>13.76</v>
      </c>
      <c r="AB3" s="198">
        <v>0</v>
      </c>
      <c r="AC3" s="198">
        <v>13.7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30.05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11.39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23.11</v>
      </c>
      <c r="J4" s="198">
        <v>0</v>
      </c>
      <c r="K4" s="198">
        <v>86.12</v>
      </c>
      <c r="L4" s="198">
        <v>55.01</v>
      </c>
      <c r="M4" s="198">
        <v>0</v>
      </c>
      <c r="N4" s="198">
        <v>1.31</v>
      </c>
      <c r="O4" s="198">
        <v>2.1800000000000002</v>
      </c>
      <c r="P4" s="198">
        <v>2.2400000000000002</v>
      </c>
      <c r="Q4" s="198">
        <v>3.71</v>
      </c>
      <c r="R4" s="198">
        <v>5.39</v>
      </c>
      <c r="S4" s="198">
        <v>3.41</v>
      </c>
      <c r="T4" s="198">
        <v>0</v>
      </c>
      <c r="U4" s="198">
        <v>14.36</v>
      </c>
      <c r="V4" s="198">
        <v>0</v>
      </c>
      <c r="W4" s="198">
        <v>0</v>
      </c>
      <c r="X4" s="198">
        <v>1.2</v>
      </c>
      <c r="Y4" s="198">
        <v>56.48</v>
      </c>
      <c r="Z4" s="198">
        <v>36.700000000000003</v>
      </c>
      <c r="AA4" s="198">
        <v>13.76</v>
      </c>
      <c r="AB4" s="198">
        <v>0</v>
      </c>
      <c r="AC4" s="198">
        <v>13.7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30.05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11.39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23.11</v>
      </c>
      <c r="J5" s="198">
        <v>0</v>
      </c>
      <c r="K5" s="198">
        <v>86.12</v>
      </c>
      <c r="L5" s="198">
        <v>55.01</v>
      </c>
      <c r="M5" s="198">
        <v>0</v>
      </c>
      <c r="N5" s="198">
        <v>1.31</v>
      </c>
      <c r="O5" s="198">
        <v>2.1800000000000002</v>
      </c>
      <c r="P5" s="198">
        <v>2.2400000000000002</v>
      </c>
      <c r="Q5" s="198">
        <v>3.71</v>
      </c>
      <c r="R5" s="198">
        <v>5.39</v>
      </c>
      <c r="S5" s="198">
        <v>3.4</v>
      </c>
      <c r="T5" s="198">
        <v>0</v>
      </c>
      <c r="U5" s="198">
        <v>14.36</v>
      </c>
      <c r="V5" s="198">
        <v>0</v>
      </c>
      <c r="W5" s="198">
        <v>0</v>
      </c>
      <c r="X5" s="198">
        <v>17.47</v>
      </c>
      <c r="Y5" s="198">
        <v>56.48</v>
      </c>
      <c r="Z5" s="198">
        <v>36.700000000000003</v>
      </c>
      <c r="AA5" s="198">
        <v>13.76</v>
      </c>
      <c r="AB5" s="198">
        <v>0</v>
      </c>
      <c r="AC5" s="198">
        <v>13.7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30.05</v>
      </c>
      <c r="AJ5" s="198">
        <v>0</v>
      </c>
      <c r="AK5" s="198">
        <v>8.2799999999999994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11.39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23.11</v>
      </c>
      <c r="J6" s="198">
        <v>0</v>
      </c>
      <c r="K6" s="198">
        <v>86.12</v>
      </c>
      <c r="L6" s="198">
        <v>55.01</v>
      </c>
      <c r="M6" s="198">
        <v>0</v>
      </c>
      <c r="N6" s="198">
        <v>1.31</v>
      </c>
      <c r="O6" s="198">
        <v>2.19</v>
      </c>
      <c r="P6" s="198">
        <v>2.2400000000000002</v>
      </c>
      <c r="Q6" s="198">
        <v>3.71</v>
      </c>
      <c r="R6" s="198">
        <v>5.39</v>
      </c>
      <c r="S6" s="198">
        <v>3.4</v>
      </c>
      <c r="T6" s="198">
        <v>0</v>
      </c>
      <c r="U6" s="198">
        <v>14.36</v>
      </c>
      <c r="V6" s="198">
        <v>0</v>
      </c>
      <c r="W6" s="198">
        <v>0</v>
      </c>
      <c r="X6" s="198">
        <v>17.47</v>
      </c>
      <c r="Y6" s="198">
        <v>56.48</v>
      </c>
      <c r="Z6" s="198">
        <v>36.700000000000003</v>
      </c>
      <c r="AA6" s="198">
        <v>13.76</v>
      </c>
      <c r="AB6" s="198">
        <v>0</v>
      </c>
      <c r="AC6" s="198">
        <v>13.7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30.05</v>
      </c>
      <c r="AJ6" s="198">
        <v>0</v>
      </c>
      <c r="AK6" s="198">
        <v>8.2799999999999994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11.39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23.11</v>
      </c>
      <c r="J7" s="198">
        <v>0</v>
      </c>
      <c r="K7" s="198">
        <v>86.12</v>
      </c>
      <c r="L7" s="198">
        <v>55.01</v>
      </c>
      <c r="M7" s="198">
        <v>0</v>
      </c>
      <c r="N7" s="198">
        <v>1.31</v>
      </c>
      <c r="O7" s="198">
        <v>2.1800000000000002</v>
      </c>
      <c r="P7" s="198">
        <v>2.2400000000000002</v>
      </c>
      <c r="Q7" s="198">
        <v>3.71</v>
      </c>
      <c r="R7" s="198">
        <v>5.39</v>
      </c>
      <c r="S7" s="198">
        <v>3.4</v>
      </c>
      <c r="T7" s="198">
        <v>0</v>
      </c>
      <c r="U7" s="198">
        <v>14.36</v>
      </c>
      <c r="V7" s="198">
        <v>0</v>
      </c>
      <c r="W7" s="198">
        <v>0</v>
      </c>
      <c r="X7" s="198">
        <v>17.47</v>
      </c>
      <c r="Y7" s="198">
        <v>56.48</v>
      </c>
      <c r="Z7" s="198">
        <v>36.700000000000003</v>
      </c>
      <c r="AA7" s="198">
        <v>13.76</v>
      </c>
      <c r="AB7" s="198">
        <v>0</v>
      </c>
      <c r="AC7" s="198">
        <v>13.7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30.05</v>
      </c>
      <c r="AJ7" s="198">
        <v>0</v>
      </c>
      <c r="AK7" s="198">
        <v>8.2799999999999994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11.39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23.11</v>
      </c>
      <c r="J8" s="198">
        <v>0</v>
      </c>
      <c r="K8" s="198">
        <v>86.12</v>
      </c>
      <c r="L8" s="198">
        <v>55.01</v>
      </c>
      <c r="M8" s="198">
        <v>0</v>
      </c>
      <c r="N8" s="198">
        <v>1.31</v>
      </c>
      <c r="O8" s="198">
        <v>2.1800000000000002</v>
      </c>
      <c r="P8" s="198">
        <v>2.2400000000000002</v>
      </c>
      <c r="Q8" s="198">
        <v>3.71</v>
      </c>
      <c r="R8" s="198">
        <v>5.39</v>
      </c>
      <c r="S8" s="198">
        <v>3.4</v>
      </c>
      <c r="T8" s="198">
        <v>0</v>
      </c>
      <c r="U8" s="198">
        <v>14.36</v>
      </c>
      <c r="V8" s="198">
        <v>0</v>
      </c>
      <c r="W8" s="198">
        <v>0</v>
      </c>
      <c r="X8" s="198">
        <v>17.47</v>
      </c>
      <c r="Y8" s="198">
        <v>56.48</v>
      </c>
      <c r="Z8" s="198">
        <v>36.700000000000003</v>
      </c>
      <c r="AA8" s="198">
        <v>13.76</v>
      </c>
      <c r="AB8" s="198">
        <v>0</v>
      </c>
      <c r="AC8" s="198">
        <v>13.7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30.05</v>
      </c>
      <c r="AJ8" s="198">
        <v>0</v>
      </c>
      <c r="AK8" s="198">
        <v>8.2799999999999994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11.39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23.11</v>
      </c>
      <c r="J9" s="198">
        <v>0</v>
      </c>
      <c r="K9" s="198">
        <v>86.12</v>
      </c>
      <c r="L9" s="198">
        <v>55.01</v>
      </c>
      <c r="M9" s="198">
        <v>0</v>
      </c>
      <c r="N9" s="198">
        <v>1.31</v>
      </c>
      <c r="O9" s="198">
        <v>2.1800000000000002</v>
      </c>
      <c r="P9" s="198">
        <v>2.2400000000000002</v>
      </c>
      <c r="Q9" s="198">
        <v>3.71</v>
      </c>
      <c r="R9" s="198">
        <v>5.39</v>
      </c>
      <c r="S9" s="198">
        <v>3.4</v>
      </c>
      <c r="T9" s="198">
        <v>0</v>
      </c>
      <c r="U9" s="198">
        <v>14.36</v>
      </c>
      <c r="V9" s="198">
        <v>0</v>
      </c>
      <c r="W9" s="198">
        <v>0</v>
      </c>
      <c r="X9" s="198">
        <v>17.47</v>
      </c>
      <c r="Y9" s="198">
        <v>56.48</v>
      </c>
      <c r="Z9" s="198">
        <v>36.700000000000003</v>
      </c>
      <c r="AA9" s="198">
        <v>13.76</v>
      </c>
      <c r="AB9" s="198">
        <v>0</v>
      </c>
      <c r="AC9" s="198">
        <v>13.7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30.05</v>
      </c>
      <c r="AJ9" s="198">
        <v>0</v>
      </c>
      <c r="AK9" s="198">
        <v>8.2799999999999994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11.39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23.11</v>
      </c>
      <c r="J10" s="198">
        <v>0</v>
      </c>
      <c r="K10" s="198">
        <v>86.12</v>
      </c>
      <c r="L10" s="198">
        <v>55.01</v>
      </c>
      <c r="M10" s="198">
        <v>0</v>
      </c>
      <c r="N10" s="198">
        <v>1.31</v>
      </c>
      <c r="O10" s="198">
        <v>2.1800000000000002</v>
      </c>
      <c r="P10" s="198">
        <v>2.2400000000000002</v>
      </c>
      <c r="Q10" s="198">
        <v>3.71</v>
      </c>
      <c r="R10" s="198">
        <v>5.39</v>
      </c>
      <c r="S10" s="198">
        <v>3.4</v>
      </c>
      <c r="T10" s="198">
        <v>0</v>
      </c>
      <c r="U10" s="198">
        <v>14.36</v>
      </c>
      <c r="V10" s="198">
        <v>0</v>
      </c>
      <c r="W10" s="198">
        <v>0</v>
      </c>
      <c r="X10" s="198">
        <v>17.47</v>
      </c>
      <c r="Y10" s="198">
        <v>56.48</v>
      </c>
      <c r="Z10" s="198">
        <v>36.700000000000003</v>
      </c>
      <c r="AA10" s="198">
        <v>13.76</v>
      </c>
      <c r="AB10" s="198">
        <v>0</v>
      </c>
      <c r="AC10" s="198">
        <v>13.7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30.05</v>
      </c>
      <c r="AJ10" s="198">
        <v>0</v>
      </c>
      <c r="AK10" s="198">
        <v>8.2799999999999994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11.39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23.11</v>
      </c>
      <c r="J11" s="198">
        <v>0</v>
      </c>
      <c r="K11" s="198">
        <v>86.12</v>
      </c>
      <c r="L11" s="198">
        <v>55.01</v>
      </c>
      <c r="M11" s="198">
        <v>0</v>
      </c>
      <c r="N11" s="198">
        <v>1.31</v>
      </c>
      <c r="O11" s="198">
        <v>2.1800000000000002</v>
      </c>
      <c r="P11" s="198">
        <v>2.2400000000000002</v>
      </c>
      <c r="Q11" s="198">
        <v>3.71</v>
      </c>
      <c r="R11" s="198">
        <v>5.39</v>
      </c>
      <c r="S11" s="198">
        <v>3.4</v>
      </c>
      <c r="T11" s="198">
        <v>0</v>
      </c>
      <c r="U11" s="198">
        <v>14.36</v>
      </c>
      <c r="V11" s="198">
        <v>0</v>
      </c>
      <c r="W11" s="198">
        <v>0</v>
      </c>
      <c r="X11" s="198">
        <v>20.25</v>
      </c>
      <c r="Y11" s="198">
        <v>56.48</v>
      </c>
      <c r="Z11" s="198">
        <v>36.700000000000003</v>
      </c>
      <c r="AA11" s="198">
        <v>13.76</v>
      </c>
      <c r="AB11" s="198">
        <v>0</v>
      </c>
      <c r="AC11" s="198">
        <v>13.7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30.05</v>
      </c>
      <c r="AJ11" s="198">
        <v>0</v>
      </c>
      <c r="AK11" s="198">
        <v>8.2799999999999994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11.39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23.11</v>
      </c>
      <c r="J12" s="198">
        <v>0</v>
      </c>
      <c r="K12" s="198">
        <v>86.12</v>
      </c>
      <c r="L12" s="198">
        <v>55.01</v>
      </c>
      <c r="M12" s="198">
        <v>0</v>
      </c>
      <c r="N12" s="198">
        <v>1.31</v>
      </c>
      <c r="O12" s="198">
        <v>2.1800000000000002</v>
      </c>
      <c r="P12" s="198">
        <v>2.2400000000000002</v>
      </c>
      <c r="Q12" s="198">
        <v>3.71</v>
      </c>
      <c r="R12" s="198">
        <v>5.39</v>
      </c>
      <c r="S12" s="198">
        <v>3.4</v>
      </c>
      <c r="T12" s="198">
        <v>0</v>
      </c>
      <c r="U12" s="198">
        <v>14.36</v>
      </c>
      <c r="V12" s="198">
        <v>0</v>
      </c>
      <c r="W12" s="198">
        <v>0</v>
      </c>
      <c r="X12" s="198">
        <v>20.25</v>
      </c>
      <c r="Y12" s="198">
        <v>56.48</v>
      </c>
      <c r="Z12" s="198">
        <v>36.700000000000003</v>
      </c>
      <c r="AA12" s="198">
        <v>13.76</v>
      </c>
      <c r="AB12" s="198">
        <v>0</v>
      </c>
      <c r="AC12" s="198">
        <v>13.7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30.05</v>
      </c>
      <c r="AJ12" s="198">
        <v>0</v>
      </c>
      <c r="AK12" s="198">
        <v>8.2799999999999994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11.39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23.11</v>
      </c>
      <c r="J13" s="198">
        <v>0</v>
      </c>
      <c r="K13" s="198">
        <v>86.09</v>
      </c>
      <c r="L13" s="198">
        <v>55.01</v>
      </c>
      <c r="M13" s="198">
        <v>0</v>
      </c>
      <c r="N13" s="198">
        <v>1.31</v>
      </c>
      <c r="O13" s="198">
        <v>2.1800000000000002</v>
      </c>
      <c r="P13" s="198">
        <v>2.2400000000000002</v>
      </c>
      <c r="Q13" s="198">
        <v>3.71</v>
      </c>
      <c r="R13" s="198">
        <v>5.39</v>
      </c>
      <c r="S13" s="198">
        <v>3.4</v>
      </c>
      <c r="T13" s="198">
        <v>0</v>
      </c>
      <c r="U13" s="198">
        <v>14.36</v>
      </c>
      <c r="V13" s="198">
        <v>0</v>
      </c>
      <c r="W13" s="198">
        <v>0</v>
      </c>
      <c r="X13" s="198">
        <v>20.309999999999999</v>
      </c>
      <c r="Y13" s="198">
        <v>56.48</v>
      </c>
      <c r="Z13" s="198">
        <v>36.700000000000003</v>
      </c>
      <c r="AA13" s="198">
        <v>13.76</v>
      </c>
      <c r="AB13" s="198">
        <v>0</v>
      </c>
      <c r="AC13" s="198">
        <v>13.7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30.05</v>
      </c>
      <c r="AJ13" s="198">
        <v>0</v>
      </c>
      <c r="AK13" s="198">
        <v>8.2799999999999994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11.39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23.11</v>
      </c>
      <c r="J14" s="198">
        <v>0</v>
      </c>
      <c r="K14" s="198">
        <v>86.09</v>
      </c>
      <c r="L14" s="198">
        <v>55.01</v>
      </c>
      <c r="M14" s="198">
        <v>0</v>
      </c>
      <c r="N14" s="198">
        <v>1.31</v>
      </c>
      <c r="O14" s="198">
        <v>2.1800000000000002</v>
      </c>
      <c r="P14" s="198">
        <v>2.2400000000000002</v>
      </c>
      <c r="Q14" s="198">
        <v>3.71</v>
      </c>
      <c r="R14" s="198">
        <v>5.39</v>
      </c>
      <c r="S14" s="198">
        <v>3.4</v>
      </c>
      <c r="T14" s="198">
        <v>0</v>
      </c>
      <c r="U14" s="198">
        <v>14.36</v>
      </c>
      <c r="V14" s="198">
        <v>0</v>
      </c>
      <c r="W14" s="198">
        <v>0</v>
      </c>
      <c r="X14" s="198">
        <v>20.309999999999999</v>
      </c>
      <c r="Y14" s="198">
        <v>56.48</v>
      </c>
      <c r="Z14" s="198">
        <v>36.700000000000003</v>
      </c>
      <c r="AA14" s="198">
        <v>13.76</v>
      </c>
      <c r="AB14" s="198">
        <v>0</v>
      </c>
      <c r="AC14" s="198">
        <v>13.7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30.05</v>
      </c>
      <c r="AJ14" s="198">
        <v>0</v>
      </c>
      <c r="AK14" s="198">
        <v>8.2799999999999994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11.39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23.11</v>
      </c>
      <c r="J15" s="198">
        <v>0</v>
      </c>
      <c r="K15" s="198">
        <v>86.09</v>
      </c>
      <c r="L15" s="198">
        <v>55.01</v>
      </c>
      <c r="M15" s="198">
        <v>0</v>
      </c>
      <c r="N15" s="198">
        <v>1.31</v>
      </c>
      <c r="O15" s="198">
        <v>2.1800000000000002</v>
      </c>
      <c r="P15" s="198">
        <v>2.2400000000000002</v>
      </c>
      <c r="Q15" s="198">
        <v>3.71</v>
      </c>
      <c r="R15" s="198">
        <v>5.39</v>
      </c>
      <c r="S15" s="198">
        <v>3.4</v>
      </c>
      <c r="T15" s="198">
        <v>0</v>
      </c>
      <c r="U15" s="198">
        <v>14.36</v>
      </c>
      <c r="V15" s="198">
        <v>0</v>
      </c>
      <c r="W15" s="198">
        <v>0</v>
      </c>
      <c r="X15" s="198">
        <v>17.47</v>
      </c>
      <c r="Y15" s="198">
        <v>56.48</v>
      </c>
      <c r="Z15" s="198">
        <v>36.700000000000003</v>
      </c>
      <c r="AA15" s="198">
        <v>13.76</v>
      </c>
      <c r="AB15" s="198">
        <v>0</v>
      </c>
      <c r="AC15" s="198">
        <v>13.7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30.05</v>
      </c>
      <c r="AJ15" s="198">
        <v>0</v>
      </c>
      <c r="AK15" s="198">
        <v>8.2799999999999994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11.39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23.11</v>
      </c>
      <c r="J16" s="198">
        <v>0</v>
      </c>
      <c r="K16" s="198">
        <v>86.09</v>
      </c>
      <c r="L16" s="198">
        <v>55.01</v>
      </c>
      <c r="M16" s="198">
        <v>0</v>
      </c>
      <c r="N16" s="198">
        <v>1.31</v>
      </c>
      <c r="O16" s="198">
        <v>2.19</v>
      </c>
      <c r="P16" s="198">
        <v>2.2400000000000002</v>
      </c>
      <c r="Q16" s="198">
        <v>3.71</v>
      </c>
      <c r="R16" s="198">
        <v>5.39</v>
      </c>
      <c r="S16" s="198">
        <v>3.4</v>
      </c>
      <c r="T16" s="198">
        <v>0</v>
      </c>
      <c r="U16" s="198">
        <v>14.36</v>
      </c>
      <c r="V16" s="198">
        <v>0</v>
      </c>
      <c r="W16" s="198">
        <v>0</v>
      </c>
      <c r="X16" s="198">
        <v>17.47</v>
      </c>
      <c r="Y16" s="198">
        <v>56.48</v>
      </c>
      <c r="Z16" s="198">
        <v>36.700000000000003</v>
      </c>
      <c r="AA16" s="198">
        <v>13.76</v>
      </c>
      <c r="AB16" s="198">
        <v>0</v>
      </c>
      <c r="AC16" s="198">
        <v>13.7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30.05</v>
      </c>
      <c r="AJ16" s="198">
        <v>0</v>
      </c>
      <c r="AK16" s="198">
        <v>8.2799999999999994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11.39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23.11</v>
      </c>
      <c r="J17" s="198">
        <v>0</v>
      </c>
      <c r="K17" s="198">
        <v>86.09</v>
      </c>
      <c r="L17" s="198">
        <v>55.01</v>
      </c>
      <c r="M17" s="198">
        <v>0</v>
      </c>
      <c r="N17" s="198">
        <v>1.31</v>
      </c>
      <c r="O17" s="198">
        <v>2.1800000000000002</v>
      </c>
      <c r="P17" s="198">
        <v>2.2400000000000002</v>
      </c>
      <c r="Q17" s="198">
        <v>3.71</v>
      </c>
      <c r="R17" s="198">
        <v>5.39</v>
      </c>
      <c r="S17" s="198">
        <v>3.4</v>
      </c>
      <c r="T17" s="198">
        <v>0</v>
      </c>
      <c r="U17" s="198">
        <v>14.36</v>
      </c>
      <c r="V17" s="198">
        <v>0</v>
      </c>
      <c r="W17" s="198">
        <v>0</v>
      </c>
      <c r="X17" s="198">
        <v>20.309999999999999</v>
      </c>
      <c r="Y17" s="198">
        <v>56.48</v>
      </c>
      <c r="Z17" s="198">
        <v>36.700000000000003</v>
      </c>
      <c r="AA17" s="198">
        <v>13.76</v>
      </c>
      <c r="AB17" s="198">
        <v>0</v>
      </c>
      <c r="AC17" s="198">
        <v>13.7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30.05</v>
      </c>
      <c r="AJ17" s="198">
        <v>0</v>
      </c>
      <c r="AK17" s="198">
        <v>8.2799999999999994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11.39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23.11</v>
      </c>
      <c r="J18" s="198">
        <v>0</v>
      </c>
      <c r="K18" s="198">
        <v>86.09</v>
      </c>
      <c r="L18" s="198">
        <v>55.01</v>
      </c>
      <c r="M18" s="198">
        <v>0</v>
      </c>
      <c r="N18" s="198">
        <v>1.31</v>
      </c>
      <c r="O18" s="198">
        <v>2.1800000000000002</v>
      </c>
      <c r="P18" s="198">
        <v>2.2400000000000002</v>
      </c>
      <c r="Q18" s="198">
        <v>3.71</v>
      </c>
      <c r="R18" s="198">
        <v>5.39</v>
      </c>
      <c r="S18" s="198">
        <v>3.4</v>
      </c>
      <c r="T18" s="198">
        <v>0</v>
      </c>
      <c r="U18" s="198">
        <v>14.36</v>
      </c>
      <c r="V18" s="198">
        <v>0</v>
      </c>
      <c r="W18" s="198">
        <v>0</v>
      </c>
      <c r="X18" s="198">
        <v>20.309999999999999</v>
      </c>
      <c r="Y18" s="198">
        <v>56.48</v>
      </c>
      <c r="Z18" s="198">
        <v>36.700000000000003</v>
      </c>
      <c r="AA18" s="198">
        <v>13.76</v>
      </c>
      <c r="AB18" s="198">
        <v>0</v>
      </c>
      <c r="AC18" s="198">
        <v>13.7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30.05</v>
      </c>
      <c r="AJ18" s="198">
        <v>0</v>
      </c>
      <c r="AK18" s="198">
        <v>8.2799999999999994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11.39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23.11</v>
      </c>
      <c r="J19" s="198">
        <v>0</v>
      </c>
      <c r="K19" s="198">
        <v>86.09</v>
      </c>
      <c r="L19" s="198">
        <v>55.01</v>
      </c>
      <c r="M19" s="198">
        <v>0</v>
      </c>
      <c r="N19" s="198">
        <v>1.31</v>
      </c>
      <c r="O19" s="198">
        <v>2.1800000000000002</v>
      </c>
      <c r="P19" s="198">
        <v>2.2400000000000002</v>
      </c>
      <c r="Q19" s="198">
        <v>3.71</v>
      </c>
      <c r="R19" s="198">
        <v>5.39</v>
      </c>
      <c r="S19" s="198">
        <v>3.4</v>
      </c>
      <c r="T19" s="198">
        <v>0</v>
      </c>
      <c r="U19" s="198">
        <v>14.36</v>
      </c>
      <c r="V19" s="198">
        <v>0</v>
      </c>
      <c r="W19" s="198">
        <v>0</v>
      </c>
      <c r="X19" s="198">
        <v>20.309999999999999</v>
      </c>
      <c r="Y19" s="198">
        <v>56.48</v>
      </c>
      <c r="Z19" s="198">
        <v>36.700000000000003</v>
      </c>
      <c r="AA19" s="198">
        <v>13.76</v>
      </c>
      <c r="AB19" s="198">
        <v>0</v>
      </c>
      <c r="AC19" s="198">
        <v>13.7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30.05</v>
      </c>
      <c r="AJ19" s="198">
        <v>0</v>
      </c>
      <c r="AK19" s="198">
        <v>9.51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11.34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23.11</v>
      </c>
      <c r="J20" s="198">
        <v>0</v>
      </c>
      <c r="K20" s="198">
        <v>86.09</v>
      </c>
      <c r="L20" s="198">
        <v>55.01</v>
      </c>
      <c r="M20" s="198">
        <v>0</v>
      </c>
      <c r="N20" s="198">
        <v>1.31</v>
      </c>
      <c r="O20" s="198">
        <v>2.1800000000000002</v>
      </c>
      <c r="P20" s="198">
        <v>2.2400000000000002</v>
      </c>
      <c r="Q20" s="198">
        <v>3.71</v>
      </c>
      <c r="R20" s="198">
        <v>5.39</v>
      </c>
      <c r="S20" s="198">
        <v>3.4</v>
      </c>
      <c r="T20" s="198">
        <v>0</v>
      </c>
      <c r="U20" s="198">
        <v>14.36</v>
      </c>
      <c r="V20" s="198">
        <v>0</v>
      </c>
      <c r="W20" s="198">
        <v>0</v>
      </c>
      <c r="X20" s="198">
        <v>20.309999999999999</v>
      </c>
      <c r="Y20" s="198">
        <v>56.48</v>
      </c>
      <c r="Z20" s="198">
        <v>36.700000000000003</v>
      </c>
      <c r="AA20" s="198">
        <v>13.76</v>
      </c>
      <c r="AB20" s="198">
        <v>0</v>
      </c>
      <c r="AC20" s="198">
        <v>13.7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30.05</v>
      </c>
      <c r="AJ20" s="198">
        <v>0</v>
      </c>
      <c r="AK20" s="198">
        <v>8.4600000000000009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11.34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23.11</v>
      </c>
      <c r="J21" s="198">
        <v>0</v>
      </c>
      <c r="K21" s="198">
        <v>86.09</v>
      </c>
      <c r="L21" s="198">
        <v>55.01</v>
      </c>
      <c r="M21" s="198">
        <v>0</v>
      </c>
      <c r="N21" s="198">
        <v>1.31</v>
      </c>
      <c r="O21" s="198">
        <v>1.06</v>
      </c>
      <c r="P21" s="198">
        <v>2.2400000000000002</v>
      </c>
      <c r="Q21" s="198">
        <v>3.71</v>
      </c>
      <c r="R21" s="198">
        <v>5.56</v>
      </c>
      <c r="S21" s="198">
        <v>3.57</v>
      </c>
      <c r="T21" s="198">
        <v>0</v>
      </c>
      <c r="U21" s="198">
        <v>14.36</v>
      </c>
      <c r="V21" s="198">
        <v>0</v>
      </c>
      <c r="W21" s="198">
        <v>0</v>
      </c>
      <c r="X21" s="198">
        <v>22.47</v>
      </c>
      <c r="Y21" s="198">
        <v>56.48</v>
      </c>
      <c r="Z21" s="198">
        <v>36.700000000000003</v>
      </c>
      <c r="AA21" s="198">
        <v>13.76</v>
      </c>
      <c r="AB21" s="198">
        <v>0</v>
      </c>
      <c r="AC21" s="198">
        <v>13.7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30.05</v>
      </c>
      <c r="AJ21" s="198">
        <v>0</v>
      </c>
      <c r="AK21" s="198">
        <v>9.73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11.34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23.11</v>
      </c>
      <c r="J22" s="198">
        <v>0</v>
      </c>
      <c r="K22" s="198">
        <v>86.09</v>
      </c>
      <c r="L22" s="198">
        <v>55.01</v>
      </c>
      <c r="M22" s="198">
        <v>0</v>
      </c>
      <c r="N22" s="198">
        <v>1.31</v>
      </c>
      <c r="O22" s="198">
        <v>1.18</v>
      </c>
      <c r="P22" s="198">
        <v>2.2400000000000002</v>
      </c>
      <c r="Q22" s="198">
        <v>3.71</v>
      </c>
      <c r="R22" s="198">
        <v>5.56</v>
      </c>
      <c r="S22" s="198">
        <v>3.57</v>
      </c>
      <c r="T22" s="198">
        <v>0</v>
      </c>
      <c r="U22" s="198">
        <v>14.36</v>
      </c>
      <c r="V22" s="198">
        <v>0</v>
      </c>
      <c r="W22" s="198">
        <v>0</v>
      </c>
      <c r="X22" s="198">
        <v>23.12</v>
      </c>
      <c r="Y22" s="198">
        <v>56.48</v>
      </c>
      <c r="Z22" s="198">
        <v>36.700000000000003</v>
      </c>
      <c r="AA22" s="198">
        <v>13.76</v>
      </c>
      <c r="AB22" s="198">
        <v>0</v>
      </c>
      <c r="AC22" s="198">
        <v>13.7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30.05</v>
      </c>
      <c r="AJ22" s="198">
        <v>0</v>
      </c>
      <c r="AK22" s="198">
        <v>9.73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11.34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23.11</v>
      </c>
      <c r="J23" s="198">
        <v>0</v>
      </c>
      <c r="K23" s="198">
        <v>86.14</v>
      </c>
      <c r="L23" s="198">
        <v>55.01</v>
      </c>
      <c r="M23" s="198">
        <v>0</v>
      </c>
      <c r="N23" s="198">
        <v>1.31</v>
      </c>
      <c r="O23" s="198">
        <v>2.19</v>
      </c>
      <c r="P23" s="198">
        <v>2.2400000000000002</v>
      </c>
      <c r="Q23" s="198">
        <v>3.71</v>
      </c>
      <c r="R23" s="198">
        <v>6.34</v>
      </c>
      <c r="S23" s="198">
        <v>3.7</v>
      </c>
      <c r="T23" s="198">
        <v>0</v>
      </c>
      <c r="U23" s="198">
        <v>14.36</v>
      </c>
      <c r="V23" s="198">
        <v>0</v>
      </c>
      <c r="W23" s="198">
        <v>0</v>
      </c>
      <c r="X23" s="198">
        <v>1.69</v>
      </c>
      <c r="Y23" s="198">
        <v>56.48</v>
      </c>
      <c r="Z23" s="198">
        <v>2.98</v>
      </c>
      <c r="AA23" s="198">
        <v>13.76</v>
      </c>
      <c r="AB23" s="198">
        <v>0</v>
      </c>
      <c r="AC23" s="198">
        <v>13.7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30.05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11.34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23.11</v>
      </c>
      <c r="J24" s="198">
        <v>0</v>
      </c>
      <c r="K24" s="198">
        <v>86.14</v>
      </c>
      <c r="L24" s="198">
        <v>55.01</v>
      </c>
      <c r="M24" s="198">
        <v>0</v>
      </c>
      <c r="N24" s="198">
        <v>1.31</v>
      </c>
      <c r="O24" s="198">
        <v>2.1800000000000002</v>
      </c>
      <c r="P24" s="198">
        <v>2.2400000000000002</v>
      </c>
      <c r="Q24" s="198">
        <v>3.71</v>
      </c>
      <c r="R24" s="198">
        <v>6.38</v>
      </c>
      <c r="S24" s="198">
        <v>3.7</v>
      </c>
      <c r="T24" s="198">
        <v>0</v>
      </c>
      <c r="U24" s="198">
        <v>14.36</v>
      </c>
      <c r="V24" s="198">
        <v>0</v>
      </c>
      <c r="W24" s="198">
        <v>0</v>
      </c>
      <c r="X24" s="198">
        <v>1.63</v>
      </c>
      <c r="Y24" s="198">
        <v>56.48</v>
      </c>
      <c r="Z24" s="198">
        <v>2.98</v>
      </c>
      <c r="AA24" s="198">
        <v>13.76</v>
      </c>
      <c r="AB24" s="198">
        <v>0</v>
      </c>
      <c r="AC24" s="198">
        <v>13.7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30.05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11.34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23.11</v>
      </c>
      <c r="J25" s="198">
        <v>0</v>
      </c>
      <c r="K25" s="198">
        <v>86.14</v>
      </c>
      <c r="L25" s="198">
        <v>55.01</v>
      </c>
      <c r="M25" s="198">
        <v>0</v>
      </c>
      <c r="N25" s="198">
        <v>1.31</v>
      </c>
      <c r="O25" s="198">
        <v>2.1800000000000002</v>
      </c>
      <c r="P25" s="198">
        <v>2.2400000000000002</v>
      </c>
      <c r="Q25" s="198">
        <v>3.71</v>
      </c>
      <c r="R25" s="198">
        <v>6.53</v>
      </c>
      <c r="S25" s="198">
        <v>3.7</v>
      </c>
      <c r="T25" s="198">
        <v>0</v>
      </c>
      <c r="U25" s="198">
        <v>14.36</v>
      </c>
      <c r="V25" s="198">
        <v>0</v>
      </c>
      <c r="W25" s="198">
        <v>0</v>
      </c>
      <c r="X25" s="198">
        <v>1.63</v>
      </c>
      <c r="Y25" s="198">
        <v>56.48</v>
      </c>
      <c r="Z25" s="198">
        <v>2.98</v>
      </c>
      <c r="AA25" s="198">
        <v>13.76</v>
      </c>
      <c r="AB25" s="198">
        <v>0</v>
      </c>
      <c r="AC25" s="198">
        <v>13.7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30.05</v>
      </c>
      <c r="AJ25" s="198">
        <v>0</v>
      </c>
      <c r="AK25" s="198">
        <v>0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11.34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23.11</v>
      </c>
      <c r="J26" s="198">
        <v>0</v>
      </c>
      <c r="K26" s="198">
        <v>86.14</v>
      </c>
      <c r="L26" s="198">
        <v>55.01</v>
      </c>
      <c r="M26" s="198">
        <v>0</v>
      </c>
      <c r="N26" s="198">
        <v>1.31</v>
      </c>
      <c r="O26" s="198">
        <v>2.19</v>
      </c>
      <c r="P26" s="198">
        <v>2.2400000000000002</v>
      </c>
      <c r="Q26" s="198">
        <v>3.71</v>
      </c>
      <c r="R26" s="198">
        <v>6.34</v>
      </c>
      <c r="S26" s="198">
        <v>3.7</v>
      </c>
      <c r="T26" s="198">
        <v>0</v>
      </c>
      <c r="U26" s="198">
        <v>14.36</v>
      </c>
      <c r="V26" s="198">
        <v>0</v>
      </c>
      <c r="W26" s="198">
        <v>0</v>
      </c>
      <c r="X26" s="198">
        <v>1.63</v>
      </c>
      <c r="Y26" s="198">
        <v>56.48</v>
      </c>
      <c r="Z26" s="198">
        <v>2.98</v>
      </c>
      <c r="AA26" s="198">
        <v>13.76</v>
      </c>
      <c r="AB26" s="198">
        <v>0</v>
      </c>
      <c r="AC26" s="198">
        <v>12.7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30.05</v>
      </c>
      <c r="AJ26" s="198">
        <v>0</v>
      </c>
      <c r="AK26" s="198">
        <v>0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11.34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23.11</v>
      </c>
      <c r="J27" s="198">
        <v>0</v>
      </c>
      <c r="K27" s="198">
        <v>94.54</v>
      </c>
      <c r="L27" s="198">
        <v>55.01</v>
      </c>
      <c r="M27" s="198">
        <v>0</v>
      </c>
      <c r="N27" s="198">
        <v>1.31</v>
      </c>
      <c r="O27" s="198">
        <v>2.19</v>
      </c>
      <c r="P27" s="198">
        <v>2.2400000000000002</v>
      </c>
      <c r="Q27" s="198">
        <v>3.71</v>
      </c>
      <c r="R27" s="198">
        <v>7.11</v>
      </c>
      <c r="S27" s="198">
        <v>3.95</v>
      </c>
      <c r="T27" s="198">
        <v>0</v>
      </c>
      <c r="U27" s="198">
        <v>14.36</v>
      </c>
      <c r="V27" s="198">
        <v>0</v>
      </c>
      <c r="W27" s="198">
        <v>0</v>
      </c>
      <c r="X27" s="198">
        <v>1.63</v>
      </c>
      <c r="Y27" s="198">
        <v>56.48</v>
      </c>
      <c r="Z27" s="198">
        <v>2.98</v>
      </c>
      <c r="AA27" s="198">
        <v>13.75</v>
      </c>
      <c r="AB27" s="198">
        <v>0</v>
      </c>
      <c r="AC27" s="198">
        <v>11.41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30.05</v>
      </c>
      <c r="AJ27" s="198">
        <v>0</v>
      </c>
      <c r="AK27" s="198">
        <v>0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11.34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23.11</v>
      </c>
      <c r="J28" s="198">
        <v>0</v>
      </c>
      <c r="K28" s="198">
        <v>88.5</v>
      </c>
      <c r="L28" s="198">
        <v>55.01</v>
      </c>
      <c r="M28" s="198">
        <v>0</v>
      </c>
      <c r="N28" s="198">
        <v>1.31</v>
      </c>
      <c r="O28" s="198">
        <v>2.19</v>
      </c>
      <c r="P28" s="198">
        <v>2.2400000000000002</v>
      </c>
      <c r="Q28" s="198">
        <v>3.71</v>
      </c>
      <c r="R28" s="198">
        <v>7.11</v>
      </c>
      <c r="S28" s="198">
        <v>3.95</v>
      </c>
      <c r="T28" s="198">
        <v>0</v>
      </c>
      <c r="U28" s="198">
        <v>14.36</v>
      </c>
      <c r="V28" s="198">
        <v>0</v>
      </c>
      <c r="W28" s="198">
        <v>0</v>
      </c>
      <c r="X28" s="198">
        <v>1.63</v>
      </c>
      <c r="Y28" s="198">
        <v>56.48</v>
      </c>
      <c r="Z28" s="198">
        <v>2.98</v>
      </c>
      <c r="AA28" s="198">
        <v>13.76</v>
      </c>
      <c r="AB28" s="198">
        <v>0</v>
      </c>
      <c r="AC28" s="198">
        <v>11.6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30.05</v>
      </c>
      <c r="AJ28" s="198">
        <v>0</v>
      </c>
      <c r="AK28" s="198">
        <v>3.11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11.34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23.11</v>
      </c>
      <c r="J29" s="198">
        <v>0</v>
      </c>
      <c r="K29" s="198">
        <v>88.5</v>
      </c>
      <c r="L29" s="198">
        <v>55.01</v>
      </c>
      <c r="M29" s="198">
        <v>0</v>
      </c>
      <c r="N29" s="198">
        <v>1.31</v>
      </c>
      <c r="O29" s="198">
        <v>2.19</v>
      </c>
      <c r="P29" s="198">
        <v>2.2400000000000002</v>
      </c>
      <c r="Q29" s="198">
        <v>3.71</v>
      </c>
      <c r="R29" s="198">
        <v>7.11</v>
      </c>
      <c r="S29" s="198">
        <v>3.95</v>
      </c>
      <c r="T29" s="198">
        <v>0</v>
      </c>
      <c r="U29" s="198">
        <v>14.36</v>
      </c>
      <c r="V29" s="198">
        <v>0</v>
      </c>
      <c r="W29" s="198">
        <v>0</v>
      </c>
      <c r="X29" s="198">
        <v>1.63</v>
      </c>
      <c r="Y29" s="198">
        <v>56.48</v>
      </c>
      <c r="Z29" s="198">
        <v>2.98</v>
      </c>
      <c r="AA29" s="198">
        <v>0.99</v>
      </c>
      <c r="AB29" s="198">
        <v>0</v>
      </c>
      <c r="AC29" s="198">
        <v>14.04</v>
      </c>
      <c r="AD29" s="198">
        <v>0</v>
      </c>
      <c r="AE29" s="198">
        <v>0</v>
      </c>
      <c r="AF29" s="198">
        <v>0</v>
      </c>
      <c r="AG29" s="198">
        <v>3.71</v>
      </c>
      <c r="AH29" s="198">
        <v>0</v>
      </c>
      <c r="AI29" s="198">
        <v>30.05</v>
      </c>
      <c r="AJ29" s="198">
        <v>0</v>
      </c>
      <c r="AK29" s="198">
        <v>3.12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11.34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23.11</v>
      </c>
      <c r="J30" s="198">
        <v>0</v>
      </c>
      <c r="K30" s="198">
        <v>69.37</v>
      </c>
      <c r="L30" s="198">
        <v>55.01</v>
      </c>
      <c r="M30" s="198">
        <v>0</v>
      </c>
      <c r="N30" s="198">
        <v>1.31</v>
      </c>
      <c r="O30" s="198">
        <v>2.19</v>
      </c>
      <c r="P30" s="198">
        <v>2.2400000000000002</v>
      </c>
      <c r="Q30" s="198">
        <v>0.24</v>
      </c>
      <c r="R30" s="198">
        <v>0.47</v>
      </c>
      <c r="S30" s="198">
        <v>0.28999999999999998</v>
      </c>
      <c r="T30" s="198">
        <v>0</v>
      </c>
      <c r="U30" s="198">
        <v>14.36</v>
      </c>
      <c r="V30" s="198">
        <v>0</v>
      </c>
      <c r="W30" s="198">
        <v>0</v>
      </c>
      <c r="X30" s="198">
        <v>1.63</v>
      </c>
      <c r="Y30" s="198">
        <v>56.48</v>
      </c>
      <c r="Z30" s="198">
        <v>2.98</v>
      </c>
      <c r="AA30" s="198">
        <v>0.99</v>
      </c>
      <c r="AB30" s="198">
        <v>0</v>
      </c>
      <c r="AC30" s="198">
        <v>14.04</v>
      </c>
      <c r="AD30" s="198">
        <v>0</v>
      </c>
      <c r="AE30" s="198">
        <v>0</v>
      </c>
      <c r="AF30" s="198">
        <v>0</v>
      </c>
      <c r="AG30" s="198">
        <v>3.71</v>
      </c>
      <c r="AH30" s="198">
        <v>0</v>
      </c>
      <c r="AI30" s="198">
        <v>30.05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11.34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88.5</v>
      </c>
      <c r="L31" s="198">
        <v>55.01</v>
      </c>
      <c r="M31" s="198">
        <v>0</v>
      </c>
      <c r="N31" s="198">
        <v>1.31</v>
      </c>
      <c r="O31" s="198">
        <v>2.19</v>
      </c>
      <c r="P31" s="198">
        <v>2.2400000000000002</v>
      </c>
      <c r="Q31" s="198">
        <v>0.24</v>
      </c>
      <c r="R31" s="198">
        <v>0.47</v>
      </c>
      <c r="S31" s="198">
        <v>0.28999999999999998</v>
      </c>
      <c r="T31" s="198">
        <v>0</v>
      </c>
      <c r="U31" s="198">
        <v>14.36</v>
      </c>
      <c r="V31" s="198">
        <v>0</v>
      </c>
      <c r="W31" s="198">
        <v>0</v>
      </c>
      <c r="X31" s="198">
        <v>1.63</v>
      </c>
      <c r="Y31" s="198">
        <v>56.48</v>
      </c>
      <c r="Z31" s="198">
        <v>2.98</v>
      </c>
      <c r="AA31" s="198">
        <v>0.99</v>
      </c>
      <c r="AB31" s="198">
        <v>0</v>
      </c>
      <c r="AC31" s="198">
        <v>11.6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30.05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11.34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7.19</v>
      </c>
      <c r="L32" s="198">
        <v>55.01</v>
      </c>
      <c r="M32" s="198">
        <v>0</v>
      </c>
      <c r="N32" s="198">
        <v>1.31</v>
      </c>
      <c r="O32" s="198">
        <v>2.19</v>
      </c>
      <c r="P32" s="198">
        <v>2.2400000000000002</v>
      </c>
      <c r="Q32" s="198">
        <v>0.24</v>
      </c>
      <c r="R32" s="198">
        <v>1.59</v>
      </c>
      <c r="S32" s="198">
        <v>0.99</v>
      </c>
      <c r="T32" s="198">
        <v>0</v>
      </c>
      <c r="U32" s="198">
        <v>14.36</v>
      </c>
      <c r="V32" s="198">
        <v>0</v>
      </c>
      <c r="W32" s="198">
        <v>0</v>
      </c>
      <c r="X32" s="198">
        <v>1.63</v>
      </c>
      <c r="Y32" s="198">
        <v>56.48</v>
      </c>
      <c r="Z32" s="198">
        <v>2.98</v>
      </c>
      <c r="AA32" s="198">
        <v>0.99</v>
      </c>
      <c r="AB32" s="198">
        <v>0</v>
      </c>
      <c r="AC32" s="198">
        <v>11.6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30.05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11.34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7.19</v>
      </c>
      <c r="L33" s="198">
        <v>20.57</v>
      </c>
      <c r="M33" s="198">
        <v>0</v>
      </c>
      <c r="N33" s="198">
        <v>1.31</v>
      </c>
      <c r="O33" s="198">
        <v>2.19</v>
      </c>
      <c r="P33" s="198">
        <v>2.2400000000000002</v>
      </c>
      <c r="Q33" s="198">
        <v>0.24</v>
      </c>
      <c r="R33" s="198">
        <v>0.47</v>
      </c>
      <c r="S33" s="198">
        <v>0.28999999999999998</v>
      </c>
      <c r="T33" s="198">
        <v>0</v>
      </c>
      <c r="U33" s="198">
        <v>14.36</v>
      </c>
      <c r="V33" s="198">
        <v>0</v>
      </c>
      <c r="W33" s="198">
        <v>0</v>
      </c>
      <c r="X33" s="198">
        <v>1.63</v>
      </c>
      <c r="Y33" s="198">
        <v>56.48</v>
      </c>
      <c r="Z33" s="198">
        <v>2.98</v>
      </c>
      <c r="AA33" s="198">
        <v>0.99</v>
      </c>
      <c r="AB33" s="198">
        <v>0</v>
      </c>
      <c r="AC33" s="198">
        <v>11.6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30.05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11.25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7.19</v>
      </c>
      <c r="L34" s="198">
        <v>20.57</v>
      </c>
      <c r="M34" s="198">
        <v>0</v>
      </c>
      <c r="N34" s="198">
        <v>1.31</v>
      </c>
      <c r="O34" s="198">
        <v>2.19</v>
      </c>
      <c r="P34" s="198">
        <v>2.2400000000000002</v>
      </c>
      <c r="Q34" s="198">
        <v>0.24</v>
      </c>
      <c r="R34" s="198">
        <v>0.47</v>
      </c>
      <c r="S34" s="198">
        <v>0.28999999999999998</v>
      </c>
      <c r="T34" s="198">
        <v>0</v>
      </c>
      <c r="U34" s="198">
        <v>14.36</v>
      </c>
      <c r="V34" s="198">
        <v>0</v>
      </c>
      <c r="W34" s="198">
        <v>0</v>
      </c>
      <c r="X34" s="198">
        <v>1.63</v>
      </c>
      <c r="Y34" s="198">
        <v>56.48</v>
      </c>
      <c r="Z34" s="198">
        <v>2.98</v>
      </c>
      <c r="AA34" s="198">
        <v>0.99</v>
      </c>
      <c r="AB34" s="198">
        <v>0</v>
      </c>
      <c r="AC34" s="198">
        <v>14.04</v>
      </c>
      <c r="AD34" s="198">
        <v>0</v>
      </c>
      <c r="AE34" s="198">
        <v>0</v>
      </c>
      <c r="AF34" s="198">
        <v>0</v>
      </c>
      <c r="AG34" s="198">
        <v>3.07</v>
      </c>
      <c r="AH34" s="198">
        <v>0</v>
      </c>
      <c r="AI34" s="198">
        <v>30.05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11.25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7.19</v>
      </c>
      <c r="L35" s="198">
        <v>20.57</v>
      </c>
      <c r="M35" s="198">
        <v>0</v>
      </c>
      <c r="N35" s="198">
        <v>1.31</v>
      </c>
      <c r="O35" s="198">
        <v>2.19</v>
      </c>
      <c r="P35" s="198">
        <v>2.2400000000000002</v>
      </c>
      <c r="Q35" s="198">
        <v>0.24</v>
      </c>
      <c r="R35" s="198">
        <v>0.47</v>
      </c>
      <c r="S35" s="198">
        <v>0.28999999999999998</v>
      </c>
      <c r="T35" s="198">
        <v>0</v>
      </c>
      <c r="U35" s="198">
        <v>14.36</v>
      </c>
      <c r="V35" s="198">
        <v>0</v>
      </c>
      <c r="W35" s="198">
        <v>0</v>
      </c>
      <c r="X35" s="198">
        <v>1.63</v>
      </c>
      <c r="Y35" s="198">
        <v>56.48</v>
      </c>
      <c r="Z35" s="198">
        <v>2.98</v>
      </c>
      <c r="AA35" s="198">
        <v>0.99</v>
      </c>
      <c r="AB35" s="198">
        <v>0</v>
      </c>
      <c r="AC35" s="198">
        <v>11.6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29.57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11.25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7.19</v>
      </c>
      <c r="L36" s="198">
        <v>20.57</v>
      </c>
      <c r="M36" s="198">
        <v>0</v>
      </c>
      <c r="N36" s="198">
        <v>1.31</v>
      </c>
      <c r="O36" s="198">
        <v>2.19</v>
      </c>
      <c r="P36" s="198">
        <v>2.2400000000000002</v>
      </c>
      <c r="Q36" s="198">
        <v>0.24</v>
      </c>
      <c r="R36" s="198">
        <v>0.47</v>
      </c>
      <c r="S36" s="198">
        <v>0.28999999999999998</v>
      </c>
      <c r="T36" s="198">
        <v>0</v>
      </c>
      <c r="U36" s="198">
        <v>14.36</v>
      </c>
      <c r="V36" s="198">
        <v>0</v>
      </c>
      <c r="W36" s="198">
        <v>0</v>
      </c>
      <c r="X36" s="198">
        <v>1.63</v>
      </c>
      <c r="Y36" s="198">
        <v>56.48</v>
      </c>
      <c r="Z36" s="198">
        <v>2.98</v>
      </c>
      <c r="AA36" s="198">
        <v>0.99</v>
      </c>
      <c r="AB36" s="198">
        <v>0</v>
      </c>
      <c r="AC36" s="198">
        <v>11.6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29.57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11.25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7.19</v>
      </c>
      <c r="L37" s="198">
        <v>20.57</v>
      </c>
      <c r="M37" s="198">
        <v>0</v>
      </c>
      <c r="N37" s="198">
        <v>1.31</v>
      </c>
      <c r="O37" s="198">
        <v>2.19</v>
      </c>
      <c r="P37" s="198">
        <v>2.2400000000000002</v>
      </c>
      <c r="Q37" s="198">
        <v>0.24</v>
      </c>
      <c r="R37" s="198">
        <v>0.47</v>
      </c>
      <c r="S37" s="198">
        <v>0.28999999999999998</v>
      </c>
      <c r="T37" s="198">
        <v>0</v>
      </c>
      <c r="U37" s="198">
        <v>14.36</v>
      </c>
      <c r="V37" s="198">
        <v>0</v>
      </c>
      <c r="W37" s="198">
        <v>0</v>
      </c>
      <c r="X37" s="198">
        <v>1.63</v>
      </c>
      <c r="Y37" s="198">
        <v>56.48</v>
      </c>
      <c r="Z37" s="198">
        <v>2.98</v>
      </c>
      <c r="AA37" s="198">
        <v>0.99</v>
      </c>
      <c r="AB37" s="198">
        <v>0</v>
      </c>
      <c r="AC37" s="198">
        <v>11.6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29.57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11.25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7.19</v>
      </c>
      <c r="L38" s="198">
        <v>20.57</v>
      </c>
      <c r="M38" s="198">
        <v>0</v>
      </c>
      <c r="N38" s="198">
        <v>1.31</v>
      </c>
      <c r="O38" s="198">
        <v>2.19</v>
      </c>
      <c r="P38" s="198">
        <v>2.2400000000000002</v>
      </c>
      <c r="Q38" s="198">
        <v>0.24</v>
      </c>
      <c r="R38" s="198">
        <v>0.47</v>
      </c>
      <c r="S38" s="198">
        <v>0.28999999999999998</v>
      </c>
      <c r="T38" s="198">
        <v>0</v>
      </c>
      <c r="U38" s="198">
        <v>14.36</v>
      </c>
      <c r="V38" s="198">
        <v>0</v>
      </c>
      <c r="W38" s="198">
        <v>0</v>
      </c>
      <c r="X38" s="198">
        <v>1.63</v>
      </c>
      <c r="Y38" s="198">
        <v>56.48</v>
      </c>
      <c r="Z38" s="198">
        <v>2.98</v>
      </c>
      <c r="AA38" s="198">
        <v>0.99</v>
      </c>
      <c r="AB38" s="198">
        <v>0</v>
      </c>
      <c r="AC38" s="198">
        <v>11.6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29.57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11.25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22.83</v>
      </c>
      <c r="J39" s="198">
        <v>0</v>
      </c>
      <c r="K39" s="198">
        <v>7.19</v>
      </c>
      <c r="L39" s="198">
        <v>20.57</v>
      </c>
      <c r="M39" s="198">
        <v>0</v>
      </c>
      <c r="N39" s="198">
        <v>1.31</v>
      </c>
      <c r="O39" s="198">
        <v>2.19</v>
      </c>
      <c r="P39" s="198">
        <v>2.2400000000000002</v>
      </c>
      <c r="Q39" s="198">
        <v>0.24</v>
      </c>
      <c r="R39" s="198">
        <v>0.47</v>
      </c>
      <c r="S39" s="198">
        <v>0.28999999999999998</v>
      </c>
      <c r="T39" s="198">
        <v>0</v>
      </c>
      <c r="U39" s="198">
        <v>14.36</v>
      </c>
      <c r="V39" s="198">
        <v>0</v>
      </c>
      <c r="W39" s="198">
        <v>0</v>
      </c>
      <c r="X39" s="198">
        <v>1.63</v>
      </c>
      <c r="Y39" s="198">
        <v>56.48</v>
      </c>
      <c r="Z39" s="198">
        <v>2.98</v>
      </c>
      <c r="AA39" s="198">
        <v>0.99</v>
      </c>
      <c r="AB39" s="198">
        <v>0</v>
      </c>
      <c r="AC39" s="198">
        <v>14.04</v>
      </c>
      <c r="AD39" s="198">
        <v>0</v>
      </c>
      <c r="AE39" s="198">
        <v>0</v>
      </c>
      <c r="AF39" s="198">
        <v>0</v>
      </c>
      <c r="AG39" s="198">
        <v>4.03</v>
      </c>
      <c r="AH39" s="198">
        <v>0</v>
      </c>
      <c r="AI39" s="198">
        <v>29.57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11.25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22.83</v>
      </c>
      <c r="J40" s="198">
        <v>0</v>
      </c>
      <c r="K40" s="198">
        <v>7.19</v>
      </c>
      <c r="L40" s="198">
        <v>20.57</v>
      </c>
      <c r="M40" s="198">
        <v>0</v>
      </c>
      <c r="N40" s="198">
        <v>1.31</v>
      </c>
      <c r="O40" s="198">
        <v>2.19</v>
      </c>
      <c r="P40" s="198">
        <v>2.2400000000000002</v>
      </c>
      <c r="Q40" s="198">
        <v>0.24</v>
      </c>
      <c r="R40" s="198">
        <v>0.47</v>
      </c>
      <c r="S40" s="198">
        <v>0.28999999999999998</v>
      </c>
      <c r="T40" s="198">
        <v>0</v>
      </c>
      <c r="U40" s="198">
        <v>14.36</v>
      </c>
      <c r="V40" s="198">
        <v>0</v>
      </c>
      <c r="W40" s="198">
        <v>0</v>
      </c>
      <c r="X40" s="198">
        <v>1.63</v>
      </c>
      <c r="Y40" s="198">
        <v>56.48</v>
      </c>
      <c r="Z40" s="198">
        <v>2.98</v>
      </c>
      <c r="AA40" s="198">
        <v>0.99</v>
      </c>
      <c r="AB40" s="198">
        <v>0</v>
      </c>
      <c r="AC40" s="198">
        <v>14.04</v>
      </c>
      <c r="AD40" s="198">
        <v>0</v>
      </c>
      <c r="AE40" s="198">
        <v>0</v>
      </c>
      <c r="AF40" s="198">
        <v>0</v>
      </c>
      <c r="AG40" s="198">
        <v>3.07</v>
      </c>
      <c r="AH40" s="198">
        <v>0</v>
      </c>
      <c r="AI40" s="198">
        <v>29.57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11.25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22.83</v>
      </c>
      <c r="J41" s="198">
        <v>0</v>
      </c>
      <c r="K41" s="198">
        <v>7.19</v>
      </c>
      <c r="L41" s="198">
        <v>20.57</v>
      </c>
      <c r="M41" s="198">
        <v>0</v>
      </c>
      <c r="N41" s="198">
        <v>1.31</v>
      </c>
      <c r="O41" s="198">
        <v>2.19</v>
      </c>
      <c r="P41" s="198">
        <v>2.2400000000000002</v>
      </c>
      <c r="Q41" s="198">
        <v>0.24</v>
      </c>
      <c r="R41" s="198">
        <v>0.47</v>
      </c>
      <c r="S41" s="198">
        <v>0.28999999999999998</v>
      </c>
      <c r="T41" s="198">
        <v>0</v>
      </c>
      <c r="U41" s="198">
        <v>14.36</v>
      </c>
      <c r="V41" s="198">
        <v>0</v>
      </c>
      <c r="W41" s="198">
        <v>0</v>
      </c>
      <c r="X41" s="198">
        <v>1.63</v>
      </c>
      <c r="Y41" s="198">
        <v>56.48</v>
      </c>
      <c r="Z41" s="198">
        <v>2.98</v>
      </c>
      <c r="AA41" s="198">
        <v>0.99</v>
      </c>
      <c r="AB41" s="198">
        <v>0</v>
      </c>
      <c r="AC41" s="198">
        <v>11.6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29.57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11.25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22.83</v>
      </c>
      <c r="J42" s="198">
        <v>0</v>
      </c>
      <c r="K42" s="198">
        <v>7.19</v>
      </c>
      <c r="L42" s="198">
        <v>20.57</v>
      </c>
      <c r="M42" s="198">
        <v>0</v>
      </c>
      <c r="N42" s="198">
        <v>1.31</v>
      </c>
      <c r="O42" s="198">
        <v>2.19</v>
      </c>
      <c r="P42" s="198">
        <v>2.2400000000000002</v>
      </c>
      <c r="Q42" s="198">
        <v>0.24</v>
      </c>
      <c r="R42" s="198">
        <v>0.47</v>
      </c>
      <c r="S42" s="198">
        <v>0.28999999999999998</v>
      </c>
      <c r="T42" s="198">
        <v>0</v>
      </c>
      <c r="U42" s="198">
        <v>14.36</v>
      </c>
      <c r="V42" s="198">
        <v>0</v>
      </c>
      <c r="W42" s="198">
        <v>0</v>
      </c>
      <c r="X42" s="198">
        <v>1.63</v>
      </c>
      <c r="Y42" s="198">
        <v>56.48</v>
      </c>
      <c r="Z42" s="198">
        <v>2.98</v>
      </c>
      <c r="AA42" s="198">
        <v>0.99</v>
      </c>
      <c r="AB42" s="198">
        <v>0</v>
      </c>
      <c r="AC42" s="198">
        <v>11.6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29.57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11.25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22.69</v>
      </c>
      <c r="J43" s="198">
        <v>0</v>
      </c>
      <c r="K43" s="198">
        <v>7.19</v>
      </c>
      <c r="L43" s="198">
        <v>20.57</v>
      </c>
      <c r="M43" s="198">
        <v>0</v>
      </c>
      <c r="N43" s="198">
        <v>1.31</v>
      </c>
      <c r="O43" s="198">
        <v>2.19</v>
      </c>
      <c r="P43" s="198">
        <v>1.94</v>
      </c>
      <c r="Q43" s="198">
        <v>0.24</v>
      </c>
      <c r="R43" s="198">
        <v>0.47</v>
      </c>
      <c r="S43" s="198">
        <v>0.28999999999999998</v>
      </c>
      <c r="T43" s="198">
        <v>0</v>
      </c>
      <c r="U43" s="198">
        <v>14.36</v>
      </c>
      <c r="V43" s="198">
        <v>0</v>
      </c>
      <c r="W43" s="198">
        <v>0</v>
      </c>
      <c r="X43" s="198">
        <v>1.63</v>
      </c>
      <c r="Y43" s="198">
        <v>56.48</v>
      </c>
      <c r="Z43" s="198">
        <v>2.98</v>
      </c>
      <c r="AA43" s="198">
        <v>0.99</v>
      </c>
      <c r="AB43" s="198">
        <v>0</v>
      </c>
      <c r="AC43" s="198">
        <v>11.6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29.57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11.2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22.69</v>
      </c>
      <c r="J44" s="198">
        <v>0</v>
      </c>
      <c r="K44" s="198">
        <v>7.19</v>
      </c>
      <c r="L44" s="198">
        <v>20.57</v>
      </c>
      <c r="M44" s="198">
        <v>0</v>
      </c>
      <c r="N44" s="198">
        <v>1.31</v>
      </c>
      <c r="O44" s="198">
        <v>2.19</v>
      </c>
      <c r="P44" s="198">
        <v>1.94</v>
      </c>
      <c r="Q44" s="198">
        <v>0.24</v>
      </c>
      <c r="R44" s="198">
        <v>0.47</v>
      </c>
      <c r="S44" s="198">
        <v>0.28999999999999998</v>
      </c>
      <c r="T44" s="198">
        <v>0</v>
      </c>
      <c r="U44" s="198">
        <v>14.36</v>
      </c>
      <c r="V44" s="198">
        <v>0</v>
      </c>
      <c r="W44" s="198">
        <v>0</v>
      </c>
      <c r="X44" s="198">
        <v>1.63</v>
      </c>
      <c r="Y44" s="198">
        <v>56.48</v>
      </c>
      <c r="Z44" s="198">
        <v>2.98</v>
      </c>
      <c r="AA44" s="198">
        <v>0.99</v>
      </c>
      <c r="AB44" s="198">
        <v>0</v>
      </c>
      <c r="AC44" s="198">
        <v>11.6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29.57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11.2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22.69</v>
      </c>
      <c r="J45" s="198">
        <v>0</v>
      </c>
      <c r="K45" s="198">
        <v>7.19</v>
      </c>
      <c r="L45" s="198">
        <v>20.57</v>
      </c>
      <c r="M45" s="198">
        <v>0</v>
      </c>
      <c r="N45" s="198">
        <v>1.31</v>
      </c>
      <c r="O45" s="198">
        <v>2.19</v>
      </c>
      <c r="P45" s="198">
        <v>1.93</v>
      </c>
      <c r="Q45" s="198">
        <v>0.24</v>
      </c>
      <c r="R45" s="198">
        <v>0.47</v>
      </c>
      <c r="S45" s="198">
        <v>0.28999999999999998</v>
      </c>
      <c r="T45" s="198">
        <v>0</v>
      </c>
      <c r="U45" s="198">
        <v>14.36</v>
      </c>
      <c r="V45" s="198">
        <v>0</v>
      </c>
      <c r="W45" s="198">
        <v>0</v>
      </c>
      <c r="X45" s="198">
        <v>1.63</v>
      </c>
      <c r="Y45" s="198">
        <v>56.48</v>
      </c>
      <c r="Z45" s="198">
        <v>2.98</v>
      </c>
      <c r="AA45" s="198">
        <v>0.99</v>
      </c>
      <c r="AB45" s="198">
        <v>0</v>
      </c>
      <c r="AC45" s="198">
        <v>11.6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29.57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11.2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22.69</v>
      </c>
      <c r="J46" s="198">
        <v>0</v>
      </c>
      <c r="K46" s="198">
        <v>7.19</v>
      </c>
      <c r="L46" s="198">
        <v>20.57</v>
      </c>
      <c r="M46" s="198">
        <v>0</v>
      </c>
      <c r="N46" s="198">
        <v>1.31</v>
      </c>
      <c r="O46" s="198">
        <v>2.19</v>
      </c>
      <c r="P46" s="198">
        <v>1.93</v>
      </c>
      <c r="Q46" s="198">
        <v>0.24</v>
      </c>
      <c r="R46" s="198">
        <v>0.47</v>
      </c>
      <c r="S46" s="198">
        <v>0.28999999999999998</v>
      </c>
      <c r="T46" s="198">
        <v>0</v>
      </c>
      <c r="U46" s="198">
        <v>14.36</v>
      </c>
      <c r="V46" s="198">
        <v>0</v>
      </c>
      <c r="W46" s="198">
        <v>0</v>
      </c>
      <c r="X46" s="198">
        <v>1.63</v>
      </c>
      <c r="Y46" s="198">
        <v>56.48</v>
      </c>
      <c r="Z46" s="198">
        <v>2.98</v>
      </c>
      <c r="AA46" s="198">
        <v>0.99</v>
      </c>
      <c r="AB46" s="198">
        <v>0</v>
      </c>
      <c r="AC46" s="198">
        <v>11.6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29.57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11.2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22.69</v>
      </c>
      <c r="J47" s="198">
        <v>0</v>
      </c>
      <c r="K47" s="198">
        <v>7.19</v>
      </c>
      <c r="L47" s="198">
        <v>20.57</v>
      </c>
      <c r="M47" s="198">
        <v>0</v>
      </c>
      <c r="N47" s="198">
        <v>1.31</v>
      </c>
      <c r="O47" s="198">
        <v>2.19</v>
      </c>
      <c r="P47" s="198">
        <v>1.93</v>
      </c>
      <c r="Q47" s="198">
        <v>0.24</v>
      </c>
      <c r="R47" s="198">
        <v>0.47</v>
      </c>
      <c r="S47" s="198">
        <v>0.28999999999999998</v>
      </c>
      <c r="T47" s="198">
        <v>0</v>
      </c>
      <c r="U47" s="198">
        <v>14.36</v>
      </c>
      <c r="V47" s="198">
        <v>0</v>
      </c>
      <c r="W47" s="198">
        <v>0</v>
      </c>
      <c r="X47" s="198">
        <v>1.63</v>
      </c>
      <c r="Y47" s="198">
        <v>56.48</v>
      </c>
      <c r="Z47" s="198">
        <v>2.98</v>
      </c>
      <c r="AA47" s="198">
        <v>0.99</v>
      </c>
      <c r="AB47" s="198">
        <v>0</v>
      </c>
      <c r="AC47" s="198">
        <v>11.6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29.57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11.2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22.69</v>
      </c>
      <c r="J48" s="198">
        <v>0</v>
      </c>
      <c r="K48" s="198">
        <v>7.19</v>
      </c>
      <c r="L48" s="198">
        <v>20.57</v>
      </c>
      <c r="M48" s="198">
        <v>0</v>
      </c>
      <c r="N48" s="198">
        <v>1.31</v>
      </c>
      <c r="O48" s="198">
        <v>2.19</v>
      </c>
      <c r="P48" s="198">
        <v>1.93</v>
      </c>
      <c r="Q48" s="198">
        <v>0.24</v>
      </c>
      <c r="R48" s="198">
        <v>0.47</v>
      </c>
      <c r="S48" s="198">
        <v>0.28999999999999998</v>
      </c>
      <c r="T48" s="198">
        <v>0</v>
      </c>
      <c r="U48" s="198">
        <v>14.36</v>
      </c>
      <c r="V48" s="198">
        <v>0</v>
      </c>
      <c r="W48" s="198">
        <v>0</v>
      </c>
      <c r="X48" s="198">
        <v>1.63</v>
      </c>
      <c r="Y48" s="198">
        <v>56.48</v>
      </c>
      <c r="Z48" s="198">
        <v>2.98</v>
      </c>
      <c r="AA48" s="198">
        <v>0.99</v>
      </c>
      <c r="AB48" s="198">
        <v>0</v>
      </c>
      <c r="AC48" s="198">
        <v>11.6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29.57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11.2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22.69</v>
      </c>
      <c r="J49" s="198">
        <v>0</v>
      </c>
      <c r="K49" s="198">
        <v>7.19</v>
      </c>
      <c r="L49" s="198">
        <v>20.57</v>
      </c>
      <c r="M49" s="198">
        <v>0</v>
      </c>
      <c r="N49" s="198">
        <v>1.31</v>
      </c>
      <c r="O49" s="198">
        <v>2.19</v>
      </c>
      <c r="P49" s="198">
        <v>1.93</v>
      </c>
      <c r="Q49" s="198">
        <v>0.24</v>
      </c>
      <c r="R49" s="198">
        <v>0.47</v>
      </c>
      <c r="S49" s="198">
        <v>0.28999999999999998</v>
      </c>
      <c r="T49" s="198">
        <v>0</v>
      </c>
      <c r="U49" s="198">
        <v>14.36</v>
      </c>
      <c r="V49" s="198">
        <v>0</v>
      </c>
      <c r="W49" s="198">
        <v>0</v>
      </c>
      <c r="X49" s="198">
        <v>1.63</v>
      </c>
      <c r="Y49" s="198">
        <v>56.48</v>
      </c>
      <c r="Z49" s="198">
        <v>2.98</v>
      </c>
      <c r="AA49" s="198">
        <v>0.99</v>
      </c>
      <c r="AB49" s="198">
        <v>0</v>
      </c>
      <c r="AC49" s="198">
        <v>11.6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29.57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11.2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22.69</v>
      </c>
      <c r="J50" s="198">
        <v>0</v>
      </c>
      <c r="K50" s="198">
        <v>7.19</v>
      </c>
      <c r="L50" s="198">
        <v>53.56</v>
      </c>
      <c r="M50" s="198">
        <v>0</v>
      </c>
      <c r="N50" s="198">
        <v>1.31</v>
      </c>
      <c r="O50" s="198">
        <v>2.19</v>
      </c>
      <c r="P50" s="198">
        <v>1.93</v>
      </c>
      <c r="Q50" s="198">
        <v>0.24</v>
      </c>
      <c r="R50" s="198">
        <v>0.47</v>
      </c>
      <c r="S50" s="198">
        <v>0.28999999999999998</v>
      </c>
      <c r="T50" s="198">
        <v>0</v>
      </c>
      <c r="U50" s="198">
        <v>14.36</v>
      </c>
      <c r="V50" s="198">
        <v>0</v>
      </c>
      <c r="W50" s="198">
        <v>0</v>
      </c>
      <c r="X50" s="198">
        <v>1.63</v>
      </c>
      <c r="Y50" s="198">
        <v>56.48</v>
      </c>
      <c r="Z50" s="198">
        <v>2.98</v>
      </c>
      <c r="AA50" s="198">
        <v>0.99</v>
      </c>
      <c r="AB50" s="198">
        <v>0</v>
      </c>
      <c r="AC50" s="198">
        <v>11.6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29.57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11.2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22.41</v>
      </c>
      <c r="J51" s="198">
        <v>0</v>
      </c>
      <c r="K51" s="198">
        <v>7.16</v>
      </c>
      <c r="L51" s="198">
        <v>19.62</v>
      </c>
      <c r="M51" s="198">
        <v>0</v>
      </c>
      <c r="N51" s="198">
        <v>1.31</v>
      </c>
      <c r="O51" s="198">
        <v>2.19</v>
      </c>
      <c r="P51" s="198">
        <v>1.93</v>
      </c>
      <c r="Q51" s="198">
        <v>0.24</v>
      </c>
      <c r="R51" s="198">
        <v>0.47</v>
      </c>
      <c r="S51" s="198">
        <v>0.28999999999999998</v>
      </c>
      <c r="T51" s="198">
        <v>0</v>
      </c>
      <c r="U51" s="198">
        <v>14.36</v>
      </c>
      <c r="V51" s="198">
        <v>0</v>
      </c>
      <c r="W51" s="198">
        <v>0</v>
      </c>
      <c r="X51" s="198">
        <v>1.63</v>
      </c>
      <c r="Y51" s="198">
        <v>56.48</v>
      </c>
      <c r="Z51" s="198">
        <v>2.98</v>
      </c>
      <c r="AA51" s="198">
        <v>0.99</v>
      </c>
      <c r="AB51" s="198">
        <v>0</v>
      </c>
      <c r="AC51" s="198">
        <v>11.6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29.57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11.2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22.41</v>
      </c>
      <c r="J52" s="198">
        <v>0</v>
      </c>
      <c r="K52" s="198">
        <v>7.16</v>
      </c>
      <c r="L52" s="198">
        <v>19.62</v>
      </c>
      <c r="M52" s="198">
        <v>0</v>
      </c>
      <c r="N52" s="198">
        <v>1.31</v>
      </c>
      <c r="O52" s="198">
        <v>2.19</v>
      </c>
      <c r="P52" s="198">
        <v>1.93</v>
      </c>
      <c r="Q52" s="198">
        <v>0.24</v>
      </c>
      <c r="R52" s="198">
        <v>0.47</v>
      </c>
      <c r="S52" s="198">
        <v>0.28999999999999998</v>
      </c>
      <c r="T52" s="198">
        <v>0</v>
      </c>
      <c r="U52" s="198">
        <v>14.36</v>
      </c>
      <c r="V52" s="198">
        <v>0</v>
      </c>
      <c r="W52" s="198">
        <v>0</v>
      </c>
      <c r="X52" s="198">
        <v>1.63</v>
      </c>
      <c r="Y52" s="198">
        <v>56.48</v>
      </c>
      <c r="Z52" s="198">
        <v>2.98</v>
      </c>
      <c r="AA52" s="198">
        <v>0.99</v>
      </c>
      <c r="AB52" s="198">
        <v>0</v>
      </c>
      <c r="AC52" s="198">
        <v>11.6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29.57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11.15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22.41</v>
      </c>
      <c r="J53" s="198">
        <v>0</v>
      </c>
      <c r="K53" s="198">
        <v>7.16</v>
      </c>
      <c r="L53" s="198">
        <v>19.62</v>
      </c>
      <c r="M53" s="198">
        <v>0</v>
      </c>
      <c r="N53" s="198">
        <v>1.31</v>
      </c>
      <c r="O53" s="198">
        <v>2.19</v>
      </c>
      <c r="P53" s="198">
        <v>1.93</v>
      </c>
      <c r="Q53" s="198">
        <v>0.24</v>
      </c>
      <c r="R53" s="198">
        <v>0.47</v>
      </c>
      <c r="S53" s="198">
        <v>0.28999999999999998</v>
      </c>
      <c r="T53" s="198">
        <v>0</v>
      </c>
      <c r="U53" s="198">
        <v>14.36</v>
      </c>
      <c r="V53" s="198">
        <v>0</v>
      </c>
      <c r="W53" s="198">
        <v>0</v>
      </c>
      <c r="X53" s="198">
        <v>1.63</v>
      </c>
      <c r="Y53" s="198">
        <v>56.48</v>
      </c>
      <c r="Z53" s="198">
        <v>2.98</v>
      </c>
      <c r="AA53" s="198">
        <v>0.99</v>
      </c>
      <c r="AB53" s="198">
        <v>0</v>
      </c>
      <c r="AC53" s="198">
        <v>11.6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29.57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11.15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22.41</v>
      </c>
      <c r="J54" s="198">
        <v>0</v>
      </c>
      <c r="K54" s="198">
        <v>7.16</v>
      </c>
      <c r="L54" s="198">
        <v>54</v>
      </c>
      <c r="M54" s="198">
        <v>0</v>
      </c>
      <c r="N54" s="198">
        <v>1.31</v>
      </c>
      <c r="O54" s="198">
        <v>2.19</v>
      </c>
      <c r="P54" s="198">
        <v>1.93</v>
      </c>
      <c r="Q54" s="198">
        <v>3.79</v>
      </c>
      <c r="R54" s="198">
        <v>7.27</v>
      </c>
      <c r="S54" s="198">
        <v>4.07</v>
      </c>
      <c r="T54" s="198">
        <v>0</v>
      </c>
      <c r="U54" s="198">
        <v>14.36</v>
      </c>
      <c r="V54" s="198">
        <v>0</v>
      </c>
      <c r="W54" s="198">
        <v>0</v>
      </c>
      <c r="X54" s="198">
        <v>1.63</v>
      </c>
      <c r="Y54" s="198">
        <v>56.48</v>
      </c>
      <c r="Z54" s="198">
        <v>2.98</v>
      </c>
      <c r="AA54" s="198">
        <v>0.99</v>
      </c>
      <c r="AB54" s="198">
        <v>0</v>
      </c>
      <c r="AC54" s="198">
        <v>11.6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29.57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11.15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22.27</v>
      </c>
      <c r="J55" s="198">
        <v>0</v>
      </c>
      <c r="K55" s="198">
        <v>7.16</v>
      </c>
      <c r="L55" s="198">
        <v>54</v>
      </c>
      <c r="M55" s="198">
        <v>0</v>
      </c>
      <c r="N55" s="198">
        <v>1.31</v>
      </c>
      <c r="O55" s="198">
        <v>2.19</v>
      </c>
      <c r="P55" s="198">
        <v>1.93</v>
      </c>
      <c r="Q55" s="198">
        <v>3.79</v>
      </c>
      <c r="R55" s="198">
        <v>7.27</v>
      </c>
      <c r="S55" s="198">
        <v>4.07</v>
      </c>
      <c r="T55" s="198">
        <v>0</v>
      </c>
      <c r="U55" s="198">
        <v>14.36</v>
      </c>
      <c r="V55" s="198">
        <v>0</v>
      </c>
      <c r="W55" s="198">
        <v>0</v>
      </c>
      <c r="X55" s="198">
        <v>1.63</v>
      </c>
      <c r="Y55" s="198">
        <v>56.48</v>
      </c>
      <c r="Z55" s="198">
        <v>2.98</v>
      </c>
      <c r="AA55" s="198">
        <v>0.99</v>
      </c>
      <c r="AB55" s="198">
        <v>0</v>
      </c>
      <c r="AC55" s="198">
        <v>11.6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29.57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11.15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22.27</v>
      </c>
      <c r="J56" s="198">
        <v>0</v>
      </c>
      <c r="K56" s="198">
        <v>91.82</v>
      </c>
      <c r="L56" s="198">
        <v>54</v>
      </c>
      <c r="M56" s="198">
        <v>0</v>
      </c>
      <c r="N56" s="198">
        <v>1.31</v>
      </c>
      <c r="O56" s="198">
        <v>2.19</v>
      </c>
      <c r="P56" s="198">
        <v>1.93</v>
      </c>
      <c r="Q56" s="198">
        <v>3.79</v>
      </c>
      <c r="R56" s="198">
        <v>7.27</v>
      </c>
      <c r="S56" s="198">
        <v>4.08</v>
      </c>
      <c r="T56" s="198">
        <v>0</v>
      </c>
      <c r="U56" s="198">
        <v>14.36</v>
      </c>
      <c r="V56" s="198">
        <v>0</v>
      </c>
      <c r="W56" s="198">
        <v>0</v>
      </c>
      <c r="X56" s="198">
        <v>1.63</v>
      </c>
      <c r="Y56" s="198">
        <v>56.48</v>
      </c>
      <c r="Z56" s="198">
        <v>2.98</v>
      </c>
      <c r="AA56" s="198">
        <v>13.76</v>
      </c>
      <c r="AB56" s="198">
        <v>0</v>
      </c>
      <c r="AC56" s="198">
        <v>11.6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29.57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11.15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22.27</v>
      </c>
      <c r="J57" s="198">
        <v>0</v>
      </c>
      <c r="K57" s="198">
        <v>68.569999999999993</v>
      </c>
      <c r="L57" s="198">
        <v>54</v>
      </c>
      <c r="M57" s="198">
        <v>0</v>
      </c>
      <c r="N57" s="198">
        <v>1.31</v>
      </c>
      <c r="O57" s="198">
        <v>2.19</v>
      </c>
      <c r="P57" s="198">
        <v>1.93</v>
      </c>
      <c r="Q57" s="198">
        <v>3.79</v>
      </c>
      <c r="R57" s="198">
        <v>7.27</v>
      </c>
      <c r="S57" s="198">
        <v>4.08</v>
      </c>
      <c r="T57" s="198">
        <v>0</v>
      </c>
      <c r="U57" s="198">
        <v>14.36</v>
      </c>
      <c r="V57" s="198">
        <v>0</v>
      </c>
      <c r="W57" s="198">
        <v>0</v>
      </c>
      <c r="X57" s="198">
        <v>1.63</v>
      </c>
      <c r="Y57" s="198">
        <v>56.48</v>
      </c>
      <c r="Z57" s="198">
        <v>2.98</v>
      </c>
      <c r="AA57" s="198">
        <v>13.76</v>
      </c>
      <c r="AB57" s="198">
        <v>0</v>
      </c>
      <c r="AC57" s="198">
        <v>11.6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29.57</v>
      </c>
      <c r="AJ57" s="198">
        <v>0</v>
      </c>
      <c r="AK57" s="198">
        <v>3.11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11.15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22.27</v>
      </c>
      <c r="J58" s="198">
        <v>0</v>
      </c>
      <c r="K58" s="198">
        <v>76.739999999999995</v>
      </c>
      <c r="L58" s="198">
        <v>54</v>
      </c>
      <c r="M58" s="198">
        <v>0</v>
      </c>
      <c r="N58" s="198">
        <v>1.31</v>
      </c>
      <c r="O58" s="198">
        <v>2.19</v>
      </c>
      <c r="P58" s="198">
        <v>1.93</v>
      </c>
      <c r="Q58" s="198">
        <v>3.79</v>
      </c>
      <c r="R58" s="198">
        <v>7.27</v>
      </c>
      <c r="S58" s="198">
        <v>4.07</v>
      </c>
      <c r="T58" s="198">
        <v>0</v>
      </c>
      <c r="U58" s="198">
        <v>14.36</v>
      </c>
      <c r="V58" s="198">
        <v>0</v>
      </c>
      <c r="W58" s="198">
        <v>0</v>
      </c>
      <c r="X58" s="198">
        <v>1.63</v>
      </c>
      <c r="Y58" s="198">
        <v>56.48</v>
      </c>
      <c r="Z58" s="198">
        <v>2.98</v>
      </c>
      <c r="AA58" s="198">
        <v>13.76</v>
      </c>
      <c r="AB58" s="198">
        <v>0</v>
      </c>
      <c r="AC58" s="198">
        <v>11.6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29.57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11.15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22.27</v>
      </c>
      <c r="J59" s="198">
        <v>0</v>
      </c>
      <c r="K59" s="198">
        <v>84.14</v>
      </c>
      <c r="L59" s="198">
        <v>54</v>
      </c>
      <c r="M59" s="198">
        <v>0</v>
      </c>
      <c r="N59" s="198">
        <v>1.31</v>
      </c>
      <c r="O59" s="198">
        <v>2.19</v>
      </c>
      <c r="P59" s="198">
        <v>1.94</v>
      </c>
      <c r="Q59" s="198">
        <v>3.79</v>
      </c>
      <c r="R59" s="198">
        <v>7.27</v>
      </c>
      <c r="S59" s="198">
        <v>4.07</v>
      </c>
      <c r="T59" s="198">
        <v>0</v>
      </c>
      <c r="U59" s="198">
        <v>14.36</v>
      </c>
      <c r="V59" s="198">
        <v>0</v>
      </c>
      <c r="W59" s="198">
        <v>0</v>
      </c>
      <c r="X59" s="198">
        <v>1.63</v>
      </c>
      <c r="Y59" s="198">
        <v>56.48</v>
      </c>
      <c r="Z59" s="198">
        <v>2.98</v>
      </c>
      <c r="AA59" s="198">
        <v>13.76</v>
      </c>
      <c r="AB59" s="198">
        <v>0</v>
      </c>
      <c r="AC59" s="198">
        <v>11.6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29.57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11.15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22.27</v>
      </c>
      <c r="J60" s="198">
        <v>0</v>
      </c>
      <c r="K60" s="198">
        <v>30.72</v>
      </c>
      <c r="L60" s="198">
        <v>54</v>
      </c>
      <c r="M60" s="198">
        <v>0</v>
      </c>
      <c r="N60" s="198">
        <v>1.31</v>
      </c>
      <c r="O60" s="198">
        <v>2.19</v>
      </c>
      <c r="P60" s="198">
        <v>1.94</v>
      </c>
      <c r="Q60" s="198">
        <v>3.79</v>
      </c>
      <c r="R60" s="198">
        <v>7.27</v>
      </c>
      <c r="S60" s="198">
        <v>4.07</v>
      </c>
      <c r="T60" s="198">
        <v>0</v>
      </c>
      <c r="U60" s="198">
        <v>14.36</v>
      </c>
      <c r="V60" s="198">
        <v>0</v>
      </c>
      <c r="W60" s="198">
        <v>0</v>
      </c>
      <c r="X60" s="198">
        <v>1.63</v>
      </c>
      <c r="Y60" s="198">
        <v>56.48</v>
      </c>
      <c r="Z60" s="198">
        <v>2.98</v>
      </c>
      <c r="AA60" s="198">
        <v>13.76</v>
      </c>
      <c r="AB60" s="198">
        <v>0</v>
      </c>
      <c r="AC60" s="198">
        <v>11.6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29.57</v>
      </c>
      <c r="AJ60" s="198">
        <v>0</v>
      </c>
      <c r="AK60" s="198">
        <v>2.97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11.15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22.27</v>
      </c>
      <c r="J61" s="198">
        <v>0</v>
      </c>
      <c r="K61" s="198">
        <v>65.540000000000006</v>
      </c>
      <c r="L61" s="198">
        <v>54</v>
      </c>
      <c r="M61" s="198">
        <v>0</v>
      </c>
      <c r="N61" s="198">
        <v>1.31</v>
      </c>
      <c r="O61" s="198">
        <v>2.19</v>
      </c>
      <c r="P61" s="198">
        <v>1.94</v>
      </c>
      <c r="Q61" s="198">
        <v>3.79</v>
      </c>
      <c r="R61" s="198">
        <v>7.27</v>
      </c>
      <c r="S61" s="198">
        <v>4.07</v>
      </c>
      <c r="T61" s="198">
        <v>0</v>
      </c>
      <c r="U61" s="198">
        <v>14.36</v>
      </c>
      <c r="V61" s="198">
        <v>0</v>
      </c>
      <c r="W61" s="198">
        <v>0</v>
      </c>
      <c r="X61" s="198">
        <v>1.63</v>
      </c>
      <c r="Y61" s="198">
        <v>56.48</v>
      </c>
      <c r="Z61" s="198">
        <v>2.98</v>
      </c>
      <c r="AA61" s="198">
        <v>13.76</v>
      </c>
      <c r="AB61" s="198">
        <v>0</v>
      </c>
      <c r="AC61" s="198">
        <v>11.6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29.57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11.15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22.27</v>
      </c>
      <c r="J62" s="198">
        <v>0</v>
      </c>
      <c r="K62" s="198">
        <v>65.540000000000006</v>
      </c>
      <c r="L62" s="198">
        <v>54</v>
      </c>
      <c r="M62" s="198">
        <v>0</v>
      </c>
      <c r="N62" s="198">
        <v>1.31</v>
      </c>
      <c r="O62" s="198">
        <v>2.19</v>
      </c>
      <c r="P62" s="198">
        <v>1.94</v>
      </c>
      <c r="Q62" s="198">
        <v>3.79</v>
      </c>
      <c r="R62" s="198">
        <v>7.27</v>
      </c>
      <c r="S62" s="198">
        <v>4.07</v>
      </c>
      <c r="T62" s="198">
        <v>0</v>
      </c>
      <c r="U62" s="198">
        <v>14.36</v>
      </c>
      <c r="V62" s="198">
        <v>0</v>
      </c>
      <c r="W62" s="198">
        <v>0</v>
      </c>
      <c r="X62" s="198">
        <v>1.63</v>
      </c>
      <c r="Y62" s="198">
        <v>56.48</v>
      </c>
      <c r="Z62" s="198">
        <v>2.98</v>
      </c>
      <c r="AA62" s="198">
        <v>13.76</v>
      </c>
      <c r="AB62" s="198">
        <v>0</v>
      </c>
      <c r="AC62" s="198">
        <v>11.6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29.57</v>
      </c>
      <c r="AJ62" s="198">
        <v>0</v>
      </c>
      <c r="AK62" s="198">
        <v>2.52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11.15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22.27</v>
      </c>
      <c r="J63" s="198">
        <v>0</v>
      </c>
      <c r="K63" s="198">
        <v>65.540000000000006</v>
      </c>
      <c r="L63" s="198">
        <v>54</v>
      </c>
      <c r="M63" s="198">
        <v>0</v>
      </c>
      <c r="N63" s="198">
        <v>1.31</v>
      </c>
      <c r="O63" s="198">
        <v>2.19</v>
      </c>
      <c r="P63" s="198">
        <v>1.94</v>
      </c>
      <c r="Q63" s="198">
        <v>3.79</v>
      </c>
      <c r="R63" s="198">
        <v>7.27</v>
      </c>
      <c r="S63" s="198">
        <v>4.07</v>
      </c>
      <c r="T63" s="198">
        <v>0</v>
      </c>
      <c r="U63" s="198">
        <v>14.36</v>
      </c>
      <c r="V63" s="198">
        <v>0</v>
      </c>
      <c r="W63" s="198">
        <v>0</v>
      </c>
      <c r="X63" s="198">
        <v>1.63</v>
      </c>
      <c r="Y63" s="198">
        <v>56.48</v>
      </c>
      <c r="Z63" s="198">
        <v>2.98</v>
      </c>
      <c r="AA63" s="198">
        <v>13.76</v>
      </c>
      <c r="AB63" s="198">
        <v>0</v>
      </c>
      <c r="AC63" s="198">
        <v>11.6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29.57</v>
      </c>
      <c r="AJ63" s="198">
        <v>0</v>
      </c>
      <c r="AK63" s="198">
        <v>2.67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11.15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22.27</v>
      </c>
      <c r="J64" s="198">
        <v>0</v>
      </c>
      <c r="K64" s="198">
        <v>65.540000000000006</v>
      </c>
      <c r="L64" s="198">
        <v>54</v>
      </c>
      <c r="M64" s="198">
        <v>0</v>
      </c>
      <c r="N64" s="198">
        <v>1.31</v>
      </c>
      <c r="O64" s="198">
        <v>2.19</v>
      </c>
      <c r="P64" s="198">
        <v>1.94</v>
      </c>
      <c r="Q64" s="198">
        <v>3.79</v>
      </c>
      <c r="R64" s="198">
        <v>7.27</v>
      </c>
      <c r="S64" s="198">
        <v>4.07</v>
      </c>
      <c r="T64" s="198">
        <v>0</v>
      </c>
      <c r="U64" s="198">
        <v>14.36</v>
      </c>
      <c r="V64" s="198">
        <v>0</v>
      </c>
      <c r="W64" s="198">
        <v>0</v>
      </c>
      <c r="X64" s="198">
        <v>1.63</v>
      </c>
      <c r="Y64" s="198">
        <v>56.48</v>
      </c>
      <c r="Z64" s="198">
        <v>2.98</v>
      </c>
      <c r="AA64" s="198">
        <v>13.76</v>
      </c>
      <c r="AB64" s="198">
        <v>0</v>
      </c>
      <c r="AC64" s="198">
        <v>11.6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29.57</v>
      </c>
      <c r="AJ64" s="198">
        <v>0</v>
      </c>
      <c r="AK64" s="198">
        <v>2.67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11.15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22.27</v>
      </c>
      <c r="J65" s="198">
        <v>0</v>
      </c>
      <c r="K65" s="198">
        <v>65.540000000000006</v>
      </c>
      <c r="L65" s="198">
        <v>54</v>
      </c>
      <c r="M65" s="198">
        <v>0</v>
      </c>
      <c r="N65" s="198">
        <v>1.31</v>
      </c>
      <c r="O65" s="198">
        <v>2.19</v>
      </c>
      <c r="P65" s="198">
        <v>1.94</v>
      </c>
      <c r="Q65" s="198">
        <v>3.79</v>
      </c>
      <c r="R65" s="198">
        <v>7.27</v>
      </c>
      <c r="S65" s="198">
        <v>4.07</v>
      </c>
      <c r="T65" s="198">
        <v>0</v>
      </c>
      <c r="U65" s="198">
        <v>14.36</v>
      </c>
      <c r="V65" s="198">
        <v>0</v>
      </c>
      <c r="W65" s="198">
        <v>0</v>
      </c>
      <c r="X65" s="198">
        <v>1.63</v>
      </c>
      <c r="Y65" s="198">
        <v>56.48</v>
      </c>
      <c r="Z65" s="198">
        <v>2.98</v>
      </c>
      <c r="AA65" s="198">
        <v>13.76</v>
      </c>
      <c r="AB65" s="198">
        <v>0</v>
      </c>
      <c r="AC65" s="198">
        <v>11.6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29.57</v>
      </c>
      <c r="AJ65" s="198">
        <v>0</v>
      </c>
      <c r="AK65" s="198">
        <v>2.82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11.15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22.27</v>
      </c>
      <c r="J66" s="198">
        <v>0</v>
      </c>
      <c r="K66" s="198">
        <v>65.540000000000006</v>
      </c>
      <c r="L66" s="198">
        <v>54</v>
      </c>
      <c r="M66" s="198">
        <v>0</v>
      </c>
      <c r="N66" s="198">
        <v>1.31</v>
      </c>
      <c r="O66" s="198">
        <v>2.19</v>
      </c>
      <c r="P66" s="198">
        <v>1.94</v>
      </c>
      <c r="Q66" s="198">
        <v>3.79</v>
      </c>
      <c r="R66" s="198">
        <v>7.27</v>
      </c>
      <c r="S66" s="198">
        <v>4.07</v>
      </c>
      <c r="T66" s="198">
        <v>0</v>
      </c>
      <c r="U66" s="198">
        <v>14.36</v>
      </c>
      <c r="V66" s="198">
        <v>0</v>
      </c>
      <c r="W66" s="198">
        <v>0</v>
      </c>
      <c r="X66" s="198">
        <v>1.63</v>
      </c>
      <c r="Y66" s="198">
        <v>56.48</v>
      </c>
      <c r="Z66" s="198">
        <v>2.98</v>
      </c>
      <c r="AA66" s="198">
        <v>13.76</v>
      </c>
      <c r="AB66" s="198">
        <v>0</v>
      </c>
      <c r="AC66" s="198">
        <v>11.99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29.57</v>
      </c>
      <c r="AJ66" s="198">
        <v>0</v>
      </c>
      <c r="AK66" s="198">
        <v>2.82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11.2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22.27</v>
      </c>
      <c r="J67" s="198">
        <v>0</v>
      </c>
      <c r="K67" s="198">
        <v>65.540000000000006</v>
      </c>
      <c r="L67" s="198">
        <v>54</v>
      </c>
      <c r="M67" s="198">
        <v>0</v>
      </c>
      <c r="N67" s="198">
        <v>1.31</v>
      </c>
      <c r="O67" s="198">
        <v>2.19</v>
      </c>
      <c r="P67" s="198">
        <v>1.94</v>
      </c>
      <c r="Q67" s="198">
        <v>3.79</v>
      </c>
      <c r="R67" s="198">
        <v>7.27</v>
      </c>
      <c r="S67" s="198">
        <v>4.07</v>
      </c>
      <c r="T67" s="198">
        <v>0</v>
      </c>
      <c r="U67" s="198">
        <v>14.36</v>
      </c>
      <c r="V67" s="198">
        <v>0</v>
      </c>
      <c r="W67" s="198">
        <v>0</v>
      </c>
      <c r="X67" s="198">
        <v>1.63</v>
      </c>
      <c r="Y67" s="198">
        <v>56.48</v>
      </c>
      <c r="Z67" s="198">
        <v>2.98</v>
      </c>
      <c r="AA67" s="198">
        <v>13.76</v>
      </c>
      <c r="AB67" s="198">
        <v>0</v>
      </c>
      <c r="AC67" s="198">
        <v>11.99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29.57</v>
      </c>
      <c r="AJ67" s="198">
        <v>0</v>
      </c>
      <c r="AK67" s="198">
        <v>2.82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11.2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22.27</v>
      </c>
      <c r="J68" s="198">
        <v>0</v>
      </c>
      <c r="K68" s="198">
        <v>65.540000000000006</v>
      </c>
      <c r="L68" s="198">
        <v>54</v>
      </c>
      <c r="M68" s="198">
        <v>0</v>
      </c>
      <c r="N68" s="198">
        <v>1.31</v>
      </c>
      <c r="O68" s="198">
        <v>2.19</v>
      </c>
      <c r="P68" s="198">
        <v>1.94</v>
      </c>
      <c r="Q68" s="198">
        <v>3.79</v>
      </c>
      <c r="R68" s="198">
        <v>7.27</v>
      </c>
      <c r="S68" s="198">
        <v>4.07</v>
      </c>
      <c r="T68" s="198">
        <v>0</v>
      </c>
      <c r="U68" s="198">
        <v>14.36</v>
      </c>
      <c r="V68" s="198">
        <v>0</v>
      </c>
      <c r="W68" s="198">
        <v>0</v>
      </c>
      <c r="X68" s="198">
        <v>1.63</v>
      </c>
      <c r="Y68" s="198">
        <v>56.48</v>
      </c>
      <c r="Z68" s="198">
        <v>2.98</v>
      </c>
      <c r="AA68" s="198">
        <v>13.76</v>
      </c>
      <c r="AB68" s="198">
        <v>0</v>
      </c>
      <c r="AC68" s="198">
        <v>11.99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29.57</v>
      </c>
      <c r="AJ68" s="198">
        <v>0</v>
      </c>
      <c r="AK68" s="198">
        <v>1.91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11.2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22.27</v>
      </c>
      <c r="J69" s="198">
        <v>0</v>
      </c>
      <c r="K69" s="198">
        <v>65.540000000000006</v>
      </c>
      <c r="L69" s="198">
        <v>54</v>
      </c>
      <c r="M69" s="198">
        <v>0</v>
      </c>
      <c r="N69" s="198">
        <v>1.31</v>
      </c>
      <c r="O69" s="198">
        <v>2.19</v>
      </c>
      <c r="P69" s="198">
        <v>1.94</v>
      </c>
      <c r="Q69" s="198">
        <v>0.24</v>
      </c>
      <c r="R69" s="198">
        <v>0.47</v>
      </c>
      <c r="S69" s="198">
        <v>0.28999999999999998</v>
      </c>
      <c r="T69" s="198">
        <v>0</v>
      </c>
      <c r="U69" s="198">
        <v>14.36</v>
      </c>
      <c r="V69" s="198">
        <v>0</v>
      </c>
      <c r="W69" s="198">
        <v>0</v>
      </c>
      <c r="X69" s="198">
        <v>1.63</v>
      </c>
      <c r="Y69" s="198">
        <v>56.48</v>
      </c>
      <c r="Z69" s="198">
        <v>2.98</v>
      </c>
      <c r="AA69" s="198">
        <v>0.99</v>
      </c>
      <c r="AB69" s="198">
        <v>0</v>
      </c>
      <c r="AC69" s="198">
        <v>11.99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29.57</v>
      </c>
      <c r="AJ69" s="198">
        <v>0</v>
      </c>
      <c r="AK69" s="198">
        <v>2.2200000000000002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11.2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22.27</v>
      </c>
      <c r="J70" s="198">
        <v>0</v>
      </c>
      <c r="K70" s="198">
        <v>65.540000000000006</v>
      </c>
      <c r="L70" s="198">
        <v>54</v>
      </c>
      <c r="M70" s="198">
        <v>0</v>
      </c>
      <c r="N70" s="198">
        <v>1.31</v>
      </c>
      <c r="O70" s="198">
        <v>2.19</v>
      </c>
      <c r="P70" s="198">
        <v>1.94</v>
      </c>
      <c r="Q70" s="198">
        <v>0.24</v>
      </c>
      <c r="R70" s="198">
        <v>0.47</v>
      </c>
      <c r="S70" s="198">
        <v>0.28999999999999998</v>
      </c>
      <c r="T70" s="198">
        <v>0</v>
      </c>
      <c r="U70" s="198">
        <v>14.36</v>
      </c>
      <c r="V70" s="198">
        <v>0</v>
      </c>
      <c r="W70" s="198">
        <v>0</v>
      </c>
      <c r="X70" s="198">
        <v>1.63</v>
      </c>
      <c r="Y70" s="198">
        <v>56.48</v>
      </c>
      <c r="Z70" s="198">
        <v>2.98</v>
      </c>
      <c r="AA70" s="198">
        <v>0.99</v>
      </c>
      <c r="AB70" s="198">
        <v>0</v>
      </c>
      <c r="AC70" s="198">
        <v>11.99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29.57</v>
      </c>
      <c r="AJ70" s="198">
        <v>0</v>
      </c>
      <c r="AK70" s="198">
        <v>2.37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11.2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22.27</v>
      </c>
      <c r="J71" s="198">
        <v>0</v>
      </c>
      <c r="K71" s="198">
        <v>7.16</v>
      </c>
      <c r="L71" s="198">
        <v>54</v>
      </c>
      <c r="M71" s="198">
        <v>0</v>
      </c>
      <c r="N71" s="198">
        <v>1.31</v>
      </c>
      <c r="O71" s="198">
        <v>2.19</v>
      </c>
      <c r="P71" s="198">
        <v>1.94</v>
      </c>
      <c r="Q71" s="198">
        <v>0.24</v>
      </c>
      <c r="R71" s="198">
        <v>0.47</v>
      </c>
      <c r="S71" s="198">
        <v>0.28999999999999998</v>
      </c>
      <c r="T71" s="198">
        <v>0</v>
      </c>
      <c r="U71" s="198">
        <v>14.36</v>
      </c>
      <c r="V71" s="198">
        <v>0</v>
      </c>
      <c r="W71" s="198">
        <v>0</v>
      </c>
      <c r="X71" s="198">
        <v>1.63</v>
      </c>
      <c r="Y71" s="198">
        <v>56.48</v>
      </c>
      <c r="Z71" s="198">
        <v>2.98</v>
      </c>
      <c r="AA71" s="198">
        <v>0.99</v>
      </c>
      <c r="AB71" s="198">
        <v>0</v>
      </c>
      <c r="AC71" s="198">
        <v>11.99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29.57</v>
      </c>
      <c r="AJ71" s="198">
        <v>0</v>
      </c>
      <c r="AK71" s="198">
        <v>2.52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11.2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22.27</v>
      </c>
      <c r="J72" s="198">
        <v>0</v>
      </c>
      <c r="K72" s="198">
        <v>7.16</v>
      </c>
      <c r="L72" s="198">
        <v>54</v>
      </c>
      <c r="M72" s="198">
        <v>0</v>
      </c>
      <c r="N72" s="198">
        <v>1.31</v>
      </c>
      <c r="O72" s="198">
        <v>2.19</v>
      </c>
      <c r="P72" s="198">
        <v>1.94</v>
      </c>
      <c r="Q72" s="198">
        <v>0.24</v>
      </c>
      <c r="R72" s="198">
        <v>0.47</v>
      </c>
      <c r="S72" s="198">
        <v>0.28999999999999998</v>
      </c>
      <c r="T72" s="198">
        <v>0</v>
      </c>
      <c r="U72" s="198">
        <v>14.36</v>
      </c>
      <c r="V72" s="198">
        <v>0</v>
      </c>
      <c r="W72" s="198">
        <v>0</v>
      </c>
      <c r="X72" s="198">
        <v>1.63</v>
      </c>
      <c r="Y72" s="198">
        <v>56.48</v>
      </c>
      <c r="Z72" s="198">
        <v>2.98</v>
      </c>
      <c r="AA72" s="198">
        <v>0.99</v>
      </c>
      <c r="AB72" s="198">
        <v>0</v>
      </c>
      <c r="AC72" s="198">
        <v>11.99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29.57</v>
      </c>
      <c r="AJ72" s="198">
        <v>0</v>
      </c>
      <c r="AK72" s="198">
        <v>2.52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11.25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22.27</v>
      </c>
      <c r="J73" s="198">
        <v>0</v>
      </c>
      <c r="K73" s="198">
        <v>7.16</v>
      </c>
      <c r="L73" s="198">
        <v>54</v>
      </c>
      <c r="M73" s="198">
        <v>0</v>
      </c>
      <c r="N73" s="198">
        <v>1.31</v>
      </c>
      <c r="O73" s="198">
        <v>2.19</v>
      </c>
      <c r="P73" s="198">
        <v>1.94</v>
      </c>
      <c r="Q73" s="198">
        <v>0.24</v>
      </c>
      <c r="R73" s="198">
        <v>0.47</v>
      </c>
      <c r="S73" s="198">
        <v>0.28999999999999998</v>
      </c>
      <c r="T73" s="198">
        <v>0</v>
      </c>
      <c r="U73" s="198">
        <v>14.36</v>
      </c>
      <c r="V73" s="198">
        <v>0</v>
      </c>
      <c r="W73" s="198">
        <v>0</v>
      </c>
      <c r="X73" s="198">
        <v>1.63</v>
      </c>
      <c r="Y73" s="198">
        <v>56.48</v>
      </c>
      <c r="Z73" s="198">
        <v>2.98</v>
      </c>
      <c r="AA73" s="198">
        <v>0.99</v>
      </c>
      <c r="AB73" s="198">
        <v>0</v>
      </c>
      <c r="AC73" s="198">
        <v>11.99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29.57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11.25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22.27</v>
      </c>
      <c r="J74" s="198">
        <v>0</v>
      </c>
      <c r="K74" s="198">
        <v>7.16</v>
      </c>
      <c r="L74" s="198">
        <v>54</v>
      </c>
      <c r="M74" s="198">
        <v>0</v>
      </c>
      <c r="N74" s="198">
        <v>1.31</v>
      </c>
      <c r="O74" s="198">
        <v>2.19</v>
      </c>
      <c r="P74" s="198">
        <v>1.94</v>
      </c>
      <c r="Q74" s="198">
        <v>0.24</v>
      </c>
      <c r="R74" s="198">
        <v>0.47</v>
      </c>
      <c r="S74" s="198">
        <v>0.28999999999999998</v>
      </c>
      <c r="T74" s="198">
        <v>0</v>
      </c>
      <c r="U74" s="198">
        <v>14.36</v>
      </c>
      <c r="V74" s="198">
        <v>0</v>
      </c>
      <c r="W74" s="198">
        <v>0</v>
      </c>
      <c r="X74" s="198">
        <v>1.63</v>
      </c>
      <c r="Y74" s="198">
        <v>56.48</v>
      </c>
      <c r="Z74" s="198">
        <v>2.98</v>
      </c>
      <c r="AA74" s="198">
        <v>0.99</v>
      </c>
      <c r="AB74" s="198">
        <v>0</v>
      </c>
      <c r="AC74" s="198">
        <v>11.6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29.57</v>
      </c>
      <c r="AJ74" s="198">
        <v>0</v>
      </c>
      <c r="AK74" s="198">
        <v>2.52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11.25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22.27</v>
      </c>
      <c r="J75" s="198">
        <v>0</v>
      </c>
      <c r="K75" s="198">
        <v>7.16</v>
      </c>
      <c r="L75" s="198">
        <v>54</v>
      </c>
      <c r="M75" s="198">
        <v>0</v>
      </c>
      <c r="N75" s="198">
        <v>1.31</v>
      </c>
      <c r="O75" s="198">
        <v>2.19</v>
      </c>
      <c r="P75" s="198">
        <v>1.94</v>
      </c>
      <c r="Q75" s="198">
        <v>0.24</v>
      </c>
      <c r="R75" s="198">
        <v>0.47</v>
      </c>
      <c r="S75" s="198">
        <v>0.28999999999999998</v>
      </c>
      <c r="T75" s="198">
        <v>0</v>
      </c>
      <c r="U75" s="198">
        <v>14.36</v>
      </c>
      <c r="V75" s="198">
        <v>0</v>
      </c>
      <c r="W75" s="198">
        <v>0</v>
      </c>
      <c r="X75" s="198">
        <v>1.63</v>
      </c>
      <c r="Y75" s="198">
        <v>56.48</v>
      </c>
      <c r="Z75" s="198">
        <v>2.98</v>
      </c>
      <c r="AA75" s="198">
        <v>0.99</v>
      </c>
      <c r="AB75" s="198">
        <v>0</v>
      </c>
      <c r="AC75" s="198">
        <v>11.41</v>
      </c>
      <c r="AD75" s="198">
        <v>0</v>
      </c>
      <c r="AE75" s="198">
        <v>0</v>
      </c>
      <c r="AF75" s="198">
        <v>0</v>
      </c>
      <c r="AG75" s="198">
        <v>7.0000000000000007E-2</v>
      </c>
      <c r="AH75" s="198">
        <v>0</v>
      </c>
      <c r="AI75" s="198">
        <v>29.57</v>
      </c>
      <c r="AJ75" s="198">
        <v>0</v>
      </c>
      <c r="AK75" s="198">
        <v>2.97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11.25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22.27</v>
      </c>
      <c r="J76" s="198">
        <v>0</v>
      </c>
      <c r="K76" s="198">
        <v>7.16</v>
      </c>
      <c r="L76" s="198">
        <v>19.62</v>
      </c>
      <c r="M76" s="198">
        <v>0</v>
      </c>
      <c r="N76" s="198">
        <v>1.31</v>
      </c>
      <c r="O76" s="198">
        <v>2.19</v>
      </c>
      <c r="P76" s="198">
        <v>1.94</v>
      </c>
      <c r="Q76" s="198">
        <v>0.24</v>
      </c>
      <c r="R76" s="198">
        <v>0.47</v>
      </c>
      <c r="S76" s="198">
        <v>0.28999999999999998</v>
      </c>
      <c r="T76" s="198">
        <v>0</v>
      </c>
      <c r="U76" s="198">
        <v>14.36</v>
      </c>
      <c r="V76" s="198">
        <v>0</v>
      </c>
      <c r="W76" s="198">
        <v>0</v>
      </c>
      <c r="X76" s="198">
        <v>1.63</v>
      </c>
      <c r="Y76" s="198">
        <v>56.48</v>
      </c>
      <c r="Z76" s="198">
        <v>2.98</v>
      </c>
      <c r="AA76" s="198">
        <v>0.99</v>
      </c>
      <c r="AB76" s="198">
        <v>0</v>
      </c>
      <c r="AC76" s="198">
        <v>11.41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29.57</v>
      </c>
      <c r="AJ76" s="198">
        <v>0</v>
      </c>
      <c r="AK76" s="198">
        <v>3.11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11.25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22.27</v>
      </c>
      <c r="J77" s="198">
        <v>0</v>
      </c>
      <c r="K77" s="198">
        <v>7.16</v>
      </c>
      <c r="L77" s="198">
        <v>19.62</v>
      </c>
      <c r="M77" s="198">
        <v>0</v>
      </c>
      <c r="N77" s="198">
        <v>1.31</v>
      </c>
      <c r="O77" s="198">
        <v>2.19</v>
      </c>
      <c r="P77" s="198">
        <v>1.94</v>
      </c>
      <c r="Q77" s="198">
        <v>0.24</v>
      </c>
      <c r="R77" s="198">
        <v>0.47</v>
      </c>
      <c r="S77" s="198">
        <v>0.28999999999999998</v>
      </c>
      <c r="T77" s="198">
        <v>0</v>
      </c>
      <c r="U77" s="198">
        <v>14.36</v>
      </c>
      <c r="V77" s="198">
        <v>0</v>
      </c>
      <c r="W77" s="198">
        <v>0</v>
      </c>
      <c r="X77" s="198">
        <v>1.63</v>
      </c>
      <c r="Y77" s="198">
        <v>56.48</v>
      </c>
      <c r="Z77" s="198">
        <v>2.98</v>
      </c>
      <c r="AA77" s="198">
        <v>0.99</v>
      </c>
      <c r="AB77" s="198">
        <v>0</v>
      </c>
      <c r="AC77" s="198">
        <v>11.41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29.57</v>
      </c>
      <c r="AJ77" s="198">
        <v>0</v>
      </c>
      <c r="AK77" s="198">
        <v>3.11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11.25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22.27</v>
      </c>
      <c r="J78" s="198">
        <v>0</v>
      </c>
      <c r="K78" s="198">
        <v>7.16</v>
      </c>
      <c r="L78" s="198">
        <v>19.62</v>
      </c>
      <c r="M78" s="198">
        <v>0</v>
      </c>
      <c r="N78" s="198">
        <v>1.31</v>
      </c>
      <c r="O78" s="198">
        <v>2.19</v>
      </c>
      <c r="P78" s="198">
        <v>1.94</v>
      </c>
      <c r="Q78" s="198">
        <v>0.24</v>
      </c>
      <c r="R78" s="198">
        <v>0.47</v>
      </c>
      <c r="S78" s="198">
        <v>0.28999999999999998</v>
      </c>
      <c r="T78" s="198">
        <v>0</v>
      </c>
      <c r="U78" s="198">
        <v>14.36</v>
      </c>
      <c r="V78" s="198">
        <v>0</v>
      </c>
      <c r="W78" s="198">
        <v>0</v>
      </c>
      <c r="X78" s="198">
        <v>1.63</v>
      </c>
      <c r="Y78" s="198">
        <v>56.48</v>
      </c>
      <c r="Z78" s="198">
        <v>2.98</v>
      </c>
      <c r="AA78" s="198">
        <v>0.99</v>
      </c>
      <c r="AB78" s="198">
        <v>0</v>
      </c>
      <c r="AC78" s="198">
        <v>11.41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29.57</v>
      </c>
      <c r="AJ78" s="198">
        <v>0</v>
      </c>
      <c r="AK78" s="198">
        <v>3.11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11.28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22.27</v>
      </c>
      <c r="J79" s="198">
        <v>0</v>
      </c>
      <c r="K79" s="198">
        <v>7.16</v>
      </c>
      <c r="L79" s="198">
        <v>19.62</v>
      </c>
      <c r="M79" s="198">
        <v>0</v>
      </c>
      <c r="N79" s="198">
        <v>1.31</v>
      </c>
      <c r="O79" s="198">
        <v>2.19</v>
      </c>
      <c r="P79" s="198">
        <v>1.94</v>
      </c>
      <c r="Q79" s="198">
        <v>0.24</v>
      </c>
      <c r="R79" s="198">
        <v>0.47</v>
      </c>
      <c r="S79" s="198">
        <v>0.28999999999999998</v>
      </c>
      <c r="T79" s="198">
        <v>0</v>
      </c>
      <c r="U79" s="198">
        <v>14.36</v>
      </c>
      <c r="V79" s="198">
        <v>0</v>
      </c>
      <c r="W79" s="198">
        <v>0</v>
      </c>
      <c r="X79" s="198">
        <v>1.63</v>
      </c>
      <c r="Y79" s="198">
        <v>56.48</v>
      </c>
      <c r="Z79" s="198">
        <v>2.98</v>
      </c>
      <c r="AA79" s="198">
        <v>0.99</v>
      </c>
      <c r="AB79" s="198">
        <v>0</v>
      </c>
      <c r="AC79" s="198">
        <v>11.41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29.57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11.28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7.16</v>
      </c>
      <c r="L80" s="198">
        <v>19.62</v>
      </c>
      <c r="M80" s="198">
        <v>0</v>
      </c>
      <c r="N80" s="198">
        <v>1.31</v>
      </c>
      <c r="O80" s="198">
        <v>2.19</v>
      </c>
      <c r="P80" s="198">
        <v>1.94</v>
      </c>
      <c r="Q80" s="198">
        <v>0.24</v>
      </c>
      <c r="R80" s="198">
        <v>0.47</v>
      </c>
      <c r="S80" s="198">
        <v>0.28999999999999998</v>
      </c>
      <c r="T80" s="198">
        <v>0</v>
      </c>
      <c r="U80" s="198">
        <v>14.36</v>
      </c>
      <c r="V80" s="198">
        <v>0</v>
      </c>
      <c r="W80" s="198">
        <v>0</v>
      </c>
      <c r="X80" s="198">
        <v>1.63</v>
      </c>
      <c r="Y80" s="198">
        <v>56.48</v>
      </c>
      <c r="Z80" s="198">
        <v>2.98</v>
      </c>
      <c r="AA80" s="198">
        <v>0.99</v>
      </c>
      <c r="AB80" s="198">
        <v>0</v>
      </c>
      <c r="AC80" s="198">
        <v>11.41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29.57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11.28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7.16</v>
      </c>
      <c r="L81" s="198">
        <v>19.62</v>
      </c>
      <c r="M81" s="198">
        <v>0</v>
      </c>
      <c r="N81" s="198">
        <v>1.31</v>
      </c>
      <c r="O81" s="198">
        <v>2.19</v>
      </c>
      <c r="P81" s="198">
        <v>1.94</v>
      </c>
      <c r="Q81" s="198">
        <v>0.24</v>
      </c>
      <c r="R81" s="198">
        <v>0.47</v>
      </c>
      <c r="S81" s="198">
        <v>0.28999999999999998</v>
      </c>
      <c r="T81" s="198">
        <v>0</v>
      </c>
      <c r="U81" s="198">
        <v>14.36</v>
      </c>
      <c r="V81" s="198">
        <v>0</v>
      </c>
      <c r="W81" s="198">
        <v>0</v>
      </c>
      <c r="X81" s="198">
        <v>1.63</v>
      </c>
      <c r="Y81" s="198">
        <v>56.48</v>
      </c>
      <c r="Z81" s="198">
        <v>2.98</v>
      </c>
      <c r="AA81" s="198">
        <v>0.99</v>
      </c>
      <c r="AB81" s="198">
        <v>0</v>
      </c>
      <c r="AC81" s="198">
        <v>11.41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29.57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11.28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7.16</v>
      </c>
      <c r="L82" s="198">
        <v>19.62</v>
      </c>
      <c r="M82" s="198">
        <v>0</v>
      </c>
      <c r="N82" s="198">
        <v>1.31</v>
      </c>
      <c r="O82" s="198">
        <v>2.19</v>
      </c>
      <c r="P82" s="198">
        <v>1.94</v>
      </c>
      <c r="Q82" s="198">
        <v>0.24</v>
      </c>
      <c r="R82" s="198">
        <v>0.47</v>
      </c>
      <c r="S82" s="198">
        <v>0.28999999999999998</v>
      </c>
      <c r="T82" s="198">
        <v>0</v>
      </c>
      <c r="U82" s="198">
        <v>14.36</v>
      </c>
      <c r="V82" s="198">
        <v>0</v>
      </c>
      <c r="W82" s="198">
        <v>0</v>
      </c>
      <c r="X82" s="198">
        <v>1.63</v>
      </c>
      <c r="Y82" s="198">
        <v>56.48</v>
      </c>
      <c r="Z82" s="198">
        <v>2.98</v>
      </c>
      <c r="AA82" s="198">
        <v>0.99</v>
      </c>
      <c r="AB82" s="198">
        <v>0</v>
      </c>
      <c r="AC82" s="198">
        <v>11.41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29.57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11.28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7.16</v>
      </c>
      <c r="L83" s="198">
        <v>55.38</v>
      </c>
      <c r="M83" s="198">
        <v>0</v>
      </c>
      <c r="N83" s="198">
        <v>1.31</v>
      </c>
      <c r="O83" s="198">
        <v>2.19</v>
      </c>
      <c r="P83" s="198">
        <v>1.94</v>
      </c>
      <c r="Q83" s="198">
        <v>0.24</v>
      </c>
      <c r="R83" s="198">
        <v>0.47</v>
      </c>
      <c r="S83" s="198">
        <v>0.28999999999999998</v>
      </c>
      <c r="T83" s="198">
        <v>0</v>
      </c>
      <c r="U83" s="198">
        <v>14.36</v>
      </c>
      <c r="V83" s="198">
        <v>0</v>
      </c>
      <c r="W83" s="198">
        <v>0</v>
      </c>
      <c r="X83" s="198">
        <v>1.63</v>
      </c>
      <c r="Y83" s="198">
        <v>56.48</v>
      </c>
      <c r="Z83" s="198">
        <v>2.98</v>
      </c>
      <c r="AA83" s="198">
        <v>0.99</v>
      </c>
      <c r="AB83" s="198">
        <v>0</v>
      </c>
      <c r="AC83" s="198">
        <v>11.41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29.57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11.28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7.16</v>
      </c>
      <c r="L84" s="198">
        <v>55.38</v>
      </c>
      <c r="M84" s="198">
        <v>0</v>
      </c>
      <c r="N84" s="198">
        <v>1.31</v>
      </c>
      <c r="O84" s="198">
        <v>2.19</v>
      </c>
      <c r="P84" s="198">
        <v>1.94</v>
      </c>
      <c r="Q84" s="198">
        <v>0.24</v>
      </c>
      <c r="R84" s="198">
        <v>0.47</v>
      </c>
      <c r="S84" s="198">
        <v>0.28999999999999998</v>
      </c>
      <c r="T84" s="198">
        <v>0</v>
      </c>
      <c r="U84" s="198">
        <v>14.36</v>
      </c>
      <c r="V84" s="198">
        <v>0</v>
      </c>
      <c r="W84" s="198">
        <v>0</v>
      </c>
      <c r="X84" s="198">
        <v>1.63</v>
      </c>
      <c r="Y84" s="198">
        <v>56.48</v>
      </c>
      <c r="Z84" s="198">
        <v>2.98</v>
      </c>
      <c r="AA84" s="198">
        <v>0.99</v>
      </c>
      <c r="AB84" s="198">
        <v>0</v>
      </c>
      <c r="AC84" s="198">
        <v>11.41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29.57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11.28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7.16</v>
      </c>
      <c r="L85" s="198">
        <v>55.38</v>
      </c>
      <c r="M85" s="198">
        <v>0</v>
      </c>
      <c r="N85" s="198">
        <v>1.31</v>
      </c>
      <c r="O85" s="198">
        <v>2.19</v>
      </c>
      <c r="P85" s="198">
        <v>1.94</v>
      </c>
      <c r="Q85" s="198">
        <v>3.79</v>
      </c>
      <c r="R85" s="198">
        <v>7.27</v>
      </c>
      <c r="S85" s="198">
        <v>4.07</v>
      </c>
      <c r="T85" s="198">
        <v>0</v>
      </c>
      <c r="U85" s="198">
        <v>14.36</v>
      </c>
      <c r="V85" s="198">
        <v>0</v>
      </c>
      <c r="W85" s="198">
        <v>0</v>
      </c>
      <c r="X85" s="198">
        <v>1.63</v>
      </c>
      <c r="Y85" s="198">
        <v>56.48</v>
      </c>
      <c r="Z85" s="198">
        <v>2.98</v>
      </c>
      <c r="AA85" s="198">
        <v>0.99</v>
      </c>
      <c r="AB85" s="198">
        <v>0</v>
      </c>
      <c r="AC85" s="198">
        <v>11.41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29.57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11.28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7.16</v>
      </c>
      <c r="L86" s="198">
        <v>55.38</v>
      </c>
      <c r="M86" s="198">
        <v>0</v>
      </c>
      <c r="N86" s="198">
        <v>1.31</v>
      </c>
      <c r="O86" s="198">
        <v>2.19</v>
      </c>
      <c r="P86" s="198">
        <v>1.94</v>
      </c>
      <c r="Q86" s="198">
        <v>3.79</v>
      </c>
      <c r="R86" s="198">
        <v>7.27</v>
      </c>
      <c r="S86" s="198">
        <v>4.07</v>
      </c>
      <c r="T86" s="198">
        <v>0</v>
      </c>
      <c r="U86" s="198">
        <v>14.36</v>
      </c>
      <c r="V86" s="198">
        <v>0</v>
      </c>
      <c r="W86" s="198">
        <v>0</v>
      </c>
      <c r="X86" s="198">
        <v>1.63</v>
      </c>
      <c r="Y86" s="198">
        <v>56.48</v>
      </c>
      <c r="Z86" s="198">
        <v>2.98</v>
      </c>
      <c r="AA86" s="198">
        <v>0.99</v>
      </c>
      <c r="AB86" s="198">
        <v>0</v>
      </c>
      <c r="AC86" s="198">
        <v>11.41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29.57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11.31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7.16</v>
      </c>
      <c r="L87" s="198">
        <v>55.38</v>
      </c>
      <c r="M87" s="198">
        <v>0</v>
      </c>
      <c r="N87" s="198">
        <v>1.31</v>
      </c>
      <c r="O87" s="198">
        <v>2.19</v>
      </c>
      <c r="P87" s="198">
        <v>1.94</v>
      </c>
      <c r="Q87" s="198">
        <v>3.79</v>
      </c>
      <c r="R87" s="198">
        <v>7.27</v>
      </c>
      <c r="S87" s="198">
        <v>4.07</v>
      </c>
      <c r="T87" s="198">
        <v>0</v>
      </c>
      <c r="U87" s="198">
        <v>14.36</v>
      </c>
      <c r="V87" s="198">
        <v>0</v>
      </c>
      <c r="W87" s="198">
        <v>0</v>
      </c>
      <c r="X87" s="198">
        <v>1.63</v>
      </c>
      <c r="Y87" s="198">
        <v>56.48</v>
      </c>
      <c r="Z87" s="198">
        <v>2.98</v>
      </c>
      <c r="AA87" s="198">
        <v>0.99</v>
      </c>
      <c r="AB87" s="198">
        <v>0</v>
      </c>
      <c r="AC87" s="198">
        <v>11.41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29.57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11.31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46.07</v>
      </c>
      <c r="L88" s="198">
        <v>55.38</v>
      </c>
      <c r="M88" s="198">
        <v>0</v>
      </c>
      <c r="N88" s="198">
        <v>1.31</v>
      </c>
      <c r="O88" s="198">
        <v>2.19</v>
      </c>
      <c r="P88" s="198">
        <v>1.94</v>
      </c>
      <c r="Q88" s="198">
        <v>3.79</v>
      </c>
      <c r="R88" s="198">
        <v>7.27</v>
      </c>
      <c r="S88" s="198">
        <v>4.07</v>
      </c>
      <c r="T88" s="198">
        <v>0</v>
      </c>
      <c r="U88" s="198">
        <v>14.36</v>
      </c>
      <c r="V88" s="198">
        <v>0</v>
      </c>
      <c r="W88" s="198">
        <v>0</v>
      </c>
      <c r="X88" s="198">
        <v>1.63</v>
      </c>
      <c r="Y88" s="198">
        <v>56.48</v>
      </c>
      <c r="Z88" s="198">
        <v>2.98</v>
      </c>
      <c r="AA88" s="198">
        <v>0.99</v>
      </c>
      <c r="AB88" s="198">
        <v>0</v>
      </c>
      <c r="AC88" s="198">
        <v>11.41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29.57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11.31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92.19</v>
      </c>
      <c r="L89" s="198">
        <v>55.38</v>
      </c>
      <c r="M89" s="198">
        <v>0</v>
      </c>
      <c r="N89" s="198">
        <v>1.31</v>
      </c>
      <c r="O89" s="198">
        <v>2.19</v>
      </c>
      <c r="P89" s="198">
        <v>1.94</v>
      </c>
      <c r="Q89" s="198">
        <v>3.79</v>
      </c>
      <c r="R89" s="198">
        <v>7.27</v>
      </c>
      <c r="S89" s="198">
        <v>4.07</v>
      </c>
      <c r="T89" s="198">
        <v>0</v>
      </c>
      <c r="U89" s="198">
        <v>14.36</v>
      </c>
      <c r="V89" s="198">
        <v>0</v>
      </c>
      <c r="W89" s="198">
        <v>0</v>
      </c>
      <c r="X89" s="198">
        <v>1.63</v>
      </c>
      <c r="Y89" s="198">
        <v>56.48</v>
      </c>
      <c r="Z89" s="198">
        <v>2.98</v>
      </c>
      <c r="AA89" s="198">
        <v>0.99</v>
      </c>
      <c r="AB89" s="198">
        <v>0</v>
      </c>
      <c r="AC89" s="198">
        <v>11.41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29.57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11.31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92.19</v>
      </c>
      <c r="L90" s="198">
        <v>55.38</v>
      </c>
      <c r="M90" s="198">
        <v>0</v>
      </c>
      <c r="N90" s="198">
        <v>1.31</v>
      </c>
      <c r="O90" s="198">
        <v>2.19</v>
      </c>
      <c r="P90" s="198">
        <v>1.94</v>
      </c>
      <c r="Q90" s="198">
        <v>3.79</v>
      </c>
      <c r="R90" s="198">
        <v>7.27</v>
      </c>
      <c r="S90" s="198">
        <v>4.08</v>
      </c>
      <c r="T90" s="198">
        <v>0</v>
      </c>
      <c r="U90" s="198">
        <v>14.36</v>
      </c>
      <c r="V90" s="198">
        <v>0</v>
      </c>
      <c r="W90" s="198">
        <v>0</v>
      </c>
      <c r="X90" s="198">
        <v>1.63</v>
      </c>
      <c r="Y90" s="198">
        <v>56.48</v>
      </c>
      <c r="Z90" s="198">
        <v>2.98</v>
      </c>
      <c r="AA90" s="198">
        <v>0.99</v>
      </c>
      <c r="AB90" s="198">
        <v>0</v>
      </c>
      <c r="AC90" s="198">
        <v>11.41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29.57</v>
      </c>
      <c r="AJ90" s="198">
        <v>0</v>
      </c>
      <c r="AK90" s="198">
        <v>2.97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11.34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23.11</v>
      </c>
      <c r="J91" s="198">
        <v>0</v>
      </c>
      <c r="K91" s="198">
        <v>92.19</v>
      </c>
      <c r="L91" s="198">
        <v>55.38</v>
      </c>
      <c r="M91" s="198">
        <v>0</v>
      </c>
      <c r="N91" s="198">
        <v>1.31</v>
      </c>
      <c r="O91" s="198">
        <v>2.19</v>
      </c>
      <c r="P91" s="198">
        <v>1.94</v>
      </c>
      <c r="Q91" s="198">
        <v>3.79</v>
      </c>
      <c r="R91" s="198">
        <v>7.25</v>
      </c>
      <c r="S91" s="198">
        <v>4.0599999999999996</v>
      </c>
      <c r="T91" s="198">
        <v>0</v>
      </c>
      <c r="U91" s="198">
        <v>14.36</v>
      </c>
      <c r="V91" s="198">
        <v>0</v>
      </c>
      <c r="W91" s="198">
        <v>0</v>
      </c>
      <c r="X91" s="198">
        <v>1.63</v>
      </c>
      <c r="Y91" s="198">
        <v>56.48</v>
      </c>
      <c r="Z91" s="198">
        <v>2.98</v>
      </c>
      <c r="AA91" s="198">
        <v>0.99</v>
      </c>
      <c r="AB91" s="198">
        <v>0</v>
      </c>
      <c r="AC91" s="198">
        <v>11.41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29.57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11.34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23.11</v>
      </c>
      <c r="J92" s="198">
        <v>0</v>
      </c>
      <c r="K92" s="198">
        <v>92.19</v>
      </c>
      <c r="L92" s="198">
        <v>55.38</v>
      </c>
      <c r="M92" s="198">
        <v>0</v>
      </c>
      <c r="N92" s="198">
        <v>1.31</v>
      </c>
      <c r="O92" s="198">
        <v>2.19</v>
      </c>
      <c r="P92" s="198">
        <v>1.94</v>
      </c>
      <c r="Q92" s="198">
        <v>3.79</v>
      </c>
      <c r="R92" s="198">
        <v>7.25</v>
      </c>
      <c r="S92" s="198">
        <v>4.0599999999999996</v>
      </c>
      <c r="T92" s="198">
        <v>0</v>
      </c>
      <c r="U92" s="198">
        <v>14.36</v>
      </c>
      <c r="V92" s="198">
        <v>0</v>
      </c>
      <c r="W92" s="198">
        <v>0</v>
      </c>
      <c r="X92" s="198">
        <v>1.63</v>
      </c>
      <c r="Y92" s="198">
        <v>56.48</v>
      </c>
      <c r="Z92" s="198">
        <v>2.98</v>
      </c>
      <c r="AA92" s="198">
        <v>13.75</v>
      </c>
      <c r="AB92" s="198">
        <v>0</v>
      </c>
      <c r="AC92" s="198">
        <v>11.41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29.57</v>
      </c>
      <c r="AJ92" s="198">
        <v>0</v>
      </c>
      <c r="AK92" s="198">
        <v>2.2200000000000002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11.34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23.11</v>
      </c>
      <c r="J93" s="198">
        <v>0</v>
      </c>
      <c r="K93" s="198">
        <v>92.19</v>
      </c>
      <c r="L93" s="198">
        <v>55.38</v>
      </c>
      <c r="M93" s="198">
        <v>0</v>
      </c>
      <c r="N93" s="198">
        <v>1.31</v>
      </c>
      <c r="O93" s="198">
        <v>2.19</v>
      </c>
      <c r="P93" s="198">
        <v>1.94</v>
      </c>
      <c r="Q93" s="198">
        <v>3.79</v>
      </c>
      <c r="R93" s="198">
        <v>7.15</v>
      </c>
      <c r="S93" s="198">
        <v>4.0599999999999996</v>
      </c>
      <c r="T93" s="198">
        <v>0</v>
      </c>
      <c r="U93" s="198">
        <v>14.36</v>
      </c>
      <c r="V93" s="198">
        <v>0</v>
      </c>
      <c r="W93" s="198">
        <v>0</v>
      </c>
      <c r="X93" s="198">
        <v>1.63</v>
      </c>
      <c r="Y93" s="198">
        <v>56.48</v>
      </c>
      <c r="Z93" s="198">
        <v>2.98</v>
      </c>
      <c r="AA93" s="198">
        <v>13.75</v>
      </c>
      <c r="AB93" s="198">
        <v>0</v>
      </c>
      <c r="AC93" s="198">
        <v>12.7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29.57</v>
      </c>
      <c r="AJ93" s="198">
        <v>0</v>
      </c>
      <c r="AK93" s="198">
        <v>2.0699999999999998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11.34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23.11</v>
      </c>
      <c r="J94" s="198">
        <v>0</v>
      </c>
      <c r="K94" s="198">
        <v>92.19</v>
      </c>
      <c r="L94" s="198">
        <v>55.38</v>
      </c>
      <c r="M94" s="198">
        <v>0</v>
      </c>
      <c r="N94" s="198">
        <v>1.31</v>
      </c>
      <c r="O94" s="198">
        <v>2.19</v>
      </c>
      <c r="P94" s="198">
        <v>1.94</v>
      </c>
      <c r="Q94" s="198">
        <v>3.79</v>
      </c>
      <c r="R94" s="198">
        <v>7.15</v>
      </c>
      <c r="S94" s="198">
        <v>4.0599999999999996</v>
      </c>
      <c r="T94" s="198">
        <v>0</v>
      </c>
      <c r="U94" s="198">
        <v>14.36</v>
      </c>
      <c r="V94" s="198">
        <v>0</v>
      </c>
      <c r="W94" s="198">
        <v>0</v>
      </c>
      <c r="X94" s="198">
        <v>1.63</v>
      </c>
      <c r="Y94" s="198">
        <v>56.48</v>
      </c>
      <c r="Z94" s="198">
        <v>2.98</v>
      </c>
      <c r="AA94" s="198">
        <v>13.75</v>
      </c>
      <c r="AB94" s="198">
        <v>0</v>
      </c>
      <c r="AC94" s="198">
        <v>12.7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29.57</v>
      </c>
      <c r="AJ94" s="198">
        <v>0</v>
      </c>
      <c r="AK94" s="198">
        <v>1.43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11.34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23.11</v>
      </c>
      <c r="J95" s="198">
        <v>0</v>
      </c>
      <c r="K95" s="198">
        <v>92.2</v>
      </c>
      <c r="L95" s="198">
        <v>55.38</v>
      </c>
      <c r="M95" s="198">
        <v>0</v>
      </c>
      <c r="N95" s="198">
        <v>1.31</v>
      </c>
      <c r="O95" s="198">
        <v>2.19</v>
      </c>
      <c r="P95" s="198">
        <v>1.94</v>
      </c>
      <c r="Q95" s="198">
        <v>3.79</v>
      </c>
      <c r="R95" s="198">
        <v>7.14</v>
      </c>
      <c r="S95" s="198">
        <v>4.05</v>
      </c>
      <c r="T95" s="198">
        <v>0</v>
      </c>
      <c r="U95" s="198">
        <v>14.36</v>
      </c>
      <c r="V95" s="198">
        <v>0</v>
      </c>
      <c r="W95" s="198">
        <v>0</v>
      </c>
      <c r="X95" s="198">
        <v>1.63</v>
      </c>
      <c r="Y95" s="198">
        <v>56.48</v>
      </c>
      <c r="Z95" s="198">
        <v>2.98</v>
      </c>
      <c r="AA95" s="198">
        <v>13.75</v>
      </c>
      <c r="AB95" s="198">
        <v>0</v>
      </c>
      <c r="AC95" s="198">
        <v>12.7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29.57</v>
      </c>
      <c r="AJ95" s="198">
        <v>0</v>
      </c>
      <c r="AK95" s="198">
        <v>0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11.34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23.11</v>
      </c>
      <c r="J96" s="198">
        <v>0</v>
      </c>
      <c r="K96" s="198">
        <v>92.19</v>
      </c>
      <c r="L96" s="198">
        <v>55.38</v>
      </c>
      <c r="M96" s="198">
        <v>0</v>
      </c>
      <c r="N96" s="198">
        <v>1.31</v>
      </c>
      <c r="O96" s="198">
        <v>2.19</v>
      </c>
      <c r="P96" s="198">
        <v>1.94</v>
      </c>
      <c r="Q96" s="198">
        <v>3.79</v>
      </c>
      <c r="R96" s="198">
        <v>7.14</v>
      </c>
      <c r="S96" s="198">
        <v>4.05</v>
      </c>
      <c r="T96" s="198">
        <v>0</v>
      </c>
      <c r="U96" s="198">
        <v>14.36</v>
      </c>
      <c r="V96" s="198">
        <v>0</v>
      </c>
      <c r="W96" s="198">
        <v>0</v>
      </c>
      <c r="X96" s="198">
        <v>1.63</v>
      </c>
      <c r="Y96" s="198">
        <v>56.48</v>
      </c>
      <c r="Z96" s="198">
        <v>2.98</v>
      </c>
      <c r="AA96" s="198">
        <v>13.75</v>
      </c>
      <c r="AB96" s="198">
        <v>0</v>
      </c>
      <c r="AC96" s="198">
        <v>12.7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29.57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11.34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23.11</v>
      </c>
      <c r="J97" s="198">
        <v>0</v>
      </c>
      <c r="K97" s="198">
        <v>82.71</v>
      </c>
      <c r="L97" s="198">
        <v>55.38</v>
      </c>
      <c r="M97" s="198">
        <v>0</v>
      </c>
      <c r="N97" s="198">
        <v>1.31</v>
      </c>
      <c r="O97" s="198">
        <v>2.19</v>
      </c>
      <c r="P97" s="198">
        <v>1.94</v>
      </c>
      <c r="Q97" s="198">
        <v>3.79</v>
      </c>
      <c r="R97" s="198">
        <v>5.62</v>
      </c>
      <c r="S97" s="198">
        <v>3.96</v>
      </c>
      <c r="T97" s="198">
        <v>0</v>
      </c>
      <c r="U97" s="198">
        <v>14.36</v>
      </c>
      <c r="V97" s="198">
        <v>0</v>
      </c>
      <c r="W97" s="198">
        <v>0</v>
      </c>
      <c r="X97" s="198">
        <v>1.63</v>
      </c>
      <c r="Y97" s="198">
        <v>56.48</v>
      </c>
      <c r="Z97" s="198">
        <v>2.98</v>
      </c>
      <c r="AA97" s="198">
        <v>13.75</v>
      </c>
      <c r="AB97" s="198">
        <v>0</v>
      </c>
      <c r="AC97" s="198">
        <v>12.7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29.57</v>
      </c>
      <c r="AJ97" s="198">
        <v>0</v>
      </c>
      <c r="AK97" s="198">
        <v>0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11.34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23.11</v>
      </c>
      <c r="J98" s="198">
        <v>0</v>
      </c>
      <c r="K98" s="198">
        <v>85.07</v>
      </c>
      <c r="L98" s="198">
        <v>55.38</v>
      </c>
      <c r="M98" s="198">
        <v>0</v>
      </c>
      <c r="N98" s="198">
        <v>1.31</v>
      </c>
      <c r="O98" s="198">
        <v>2.19</v>
      </c>
      <c r="P98" s="198">
        <v>1.94</v>
      </c>
      <c r="Q98" s="198">
        <v>3.79</v>
      </c>
      <c r="R98" s="198">
        <v>5.62</v>
      </c>
      <c r="S98" s="198">
        <v>3.6</v>
      </c>
      <c r="T98" s="198">
        <v>0</v>
      </c>
      <c r="U98" s="198">
        <v>14.36</v>
      </c>
      <c r="V98" s="198">
        <v>0</v>
      </c>
      <c r="W98" s="198">
        <v>0</v>
      </c>
      <c r="X98" s="198">
        <v>1.63</v>
      </c>
      <c r="Y98" s="198">
        <v>56.48</v>
      </c>
      <c r="Z98" s="198">
        <v>2.98</v>
      </c>
      <c r="AA98" s="198">
        <v>13.76</v>
      </c>
      <c r="AB98" s="198">
        <v>0</v>
      </c>
      <c r="AC98" s="198">
        <v>12.7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29.57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0.27067249999999976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1.1872424999999986</v>
      </c>
      <c r="L99">
        <f t="shared" si="0"/>
        <v>1.0809574999999998</v>
      </c>
      <c r="M99">
        <f t="shared" si="0"/>
        <v>0</v>
      </c>
      <c r="N99">
        <f t="shared" si="0"/>
        <v>3.1440000000000037E-2</v>
      </c>
      <c r="O99">
        <f t="shared" si="0"/>
        <v>5.1979999999999964E-2</v>
      </c>
      <c r="P99">
        <f t="shared" si="0"/>
        <v>4.9525E-2</v>
      </c>
      <c r="Q99">
        <f t="shared" si="0"/>
        <v>5.4919999999999955E-2</v>
      </c>
      <c r="R99">
        <f t="shared" si="0"/>
        <v>9.5492500000000091E-2</v>
      </c>
      <c r="S99">
        <f t="shared" si="0"/>
        <v>5.6177499999999977E-2</v>
      </c>
      <c r="T99">
        <f t="shared" si="0"/>
        <v>0</v>
      </c>
      <c r="U99">
        <f t="shared" si="0"/>
        <v>0.34463999999999961</v>
      </c>
      <c r="V99">
        <f t="shared" si="0"/>
        <v>0</v>
      </c>
      <c r="W99">
        <f t="shared" si="0"/>
        <v>0</v>
      </c>
      <c r="X99">
        <f t="shared" si="0"/>
        <v>0.11861999999999991</v>
      </c>
      <c r="Y99">
        <f t="shared" si="0"/>
        <v>1.3555199999999976</v>
      </c>
      <c r="Z99">
        <f t="shared" si="0"/>
        <v>0.24012000000000039</v>
      </c>
      <c r="AA99">
        <f t="shared" si="0"/>
        <v>0.17059750000000004</v>
      </c>
      <c r="AB99">
        <f t="shared" si="0"/>
        <v>0</v>
      </c>
      <c r="AC99">
        <f t="shared" si="0"/>
        <v>0.29532750000000035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4.4149999999999997E-3</v>
      </c>
      <c r="AH99">
        <f t="shared" si="0"/>
        <v>2.4100000000000002E-3</v>
      </c>
      <c r="AI99">
        <f t="shared" si="0"/>
        <v>0.71352000000000049</v>
      </c>
      <c r="AJ99">
        <f t="shared" si="0"/>
        <v>0</v>
      </c>
      <c r="AK99">
        <f t="shared" si="0"/>
        <v>8.7797500000000084E-2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11.33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11.33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11.33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11.33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11.33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11.33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11.33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11.33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11.33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11.33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11.33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11.33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11.33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11.33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11.33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11.33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11.33</v>
      </c>
      <c r="AJ19" s="198">
        <v>0</v>
      </c>
      <c r="AK19" s="198">
        <v>-7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11.33</v>
      </c>
      <c r="AJ20" s="198">
        <v>0</v>
      </c>
      <c r="AK20" s="198">
        <v>-1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11.33</v>
      </c>
      <c r="AJ21" s="198">
        <v>0</v>
      </c>
      <c r="AK21" s="198">
        <v>-4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11.33</v>
      </c>
      <c r="AJ22" s="198">
        <v>0</v>
      </c>
      <c r="AK22" s="198">
        <v>-4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11.33</v>
      </c>
      <c r="AJ23" s="198">
        <v>0</v>
      </c>
      <c r="AK23" s="198">
        <v>-7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11.33</v>
      </c>
      <c r="AJ24" s="198">
        <v>0</v>
      </c>
      <c r="AK24" s="198">
        <v>-7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11.33</v>
      </c>
      <c r="AJ25" s="198">
        <v>0</v>
      </c>
      <c r="AK25" s="198">
        <v>-15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11.33</v>
      </c>
      <c r="AJ26" s="198">
        <v>0</v>
      </c>
      <c r="AK26" s="198">
        <v>-8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11.33</v>
      </c>
      <c r="AJ27" s="198">
        <v>0</v>
      </c>
      <c r="AK27" s="198">
        <v>-4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11.33</v>
      </c>
      <c r="AJ28" s="198">
        <v>0</v>
      </c>
      <c r="AK28" s="198">
        <v>-6.2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0.7</v>
      </c>
      <c r="AH29" s="198">
        <v>0</v>
      </c>
      <c r="AI29" s="198">
        <v>11.33</v>
      </c>
      <c r="AJ29" s="198">
        <v>0</v>
      </c>
      <c r="AK29" s="198">
        <v>-6.24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0.7</v>
      </c>
      <c r="AH30" s="198">
        <v>0</v>
      </c>
      <c r="AI30" s="198">
        <v>11.33</v>
      </c>
      <c r="AJ30" s="198">
        <v>0</v>
      </c>
      <c r="AK30" s="198">
        <v>-6.24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11.33</v>
      </c>
      <c r="AJ31" s="198">
        <v>0</v>
      </c>
      <c r="AK31" s="198">
        <v>-6.24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11.33</v>
      </c>
      <c r="AJ32" s="198">
        <v>0</v>
      </c>
      <c r="AK32" s="198">
        <v>-6.24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11.33</v>
      </c>
      <c r="AJ33" s="198">
        <v>0</v>
      </c>
      <c r="AK33" s="198">
        <v>-6.24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0.45</v>
      </c>
      <c r="AH34" s="198">
        <v>0</v>
      </c>
      <c r="AI34" s="198">
        <v>11.33</v>
      </c>
      <c r="AJ34" s="198">
        <v>0</v>
      </c>
      <c r="AK34" s="198">
        <v>-6.24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11.15</v>
      </c>
      <c r="AJ35" s="198">
        <v>0</v>
      </c>
      <c r="AK35" s="198">
        <v>-10.92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11.15</v>
      </c>
      <c r="AJ36" s="198">
        <v>0</v>
      </c>
      <c r="AK36" s="198">
        <v>-10.92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11.15</v>
      </c>
      <c r="AJ37" s="198">
        <v>0</v>
      </c>
      <c r="AK37" s="198">
        <v>-10.92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11.15</v>
      </c>
      <c r="AJ38" s="198">
        <v>0</v>
      </c>
      <c r="AK38" s="198">
        <v>-10.92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0.82</v>
      </c>
      <c r="AH39" s="198">
        <v>0</v>
      </c>
      <c r="AI39" s="198">
        <v>11.15</v>
      </c>
      <c r="AJ39" s="198">
        <v>0</v>
      </c>
      <c r="AK39" s="198">
        <v>-10.92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0.45</v>
      </c>
      <c r="AH40" s="198">
        <v>0</v>
      </c>
      <c r="AI40" s="198">
        <v>11.15</v>
      </c>
      <c r="AJ40" s="198">
        <v>0</v>
      </c>
      <c r="AK40" s="198">
        <v>-10.92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11.15</v>
      </c>
      <c r="AJ41" s="198">
        <v>0</v>
      </c>
      <c r="AK41" s="198">
        <v>-10.92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11.15</v>
      </c>
      <c r="AJ42" s="198">
        <v>0</v>
      </c>
      <c r="AK42" s="198">
        <v>-10.92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11.15</v>
      </c>
      <c r="AJ43" s="198">
        <v>0</v>
      </c>
      <c r="AK43" s="198">
        <v>-10.92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11.15</v>
      </c>
      <c r="AJ44" s="198">
        <v>0</v>
      </c>
      <c r="AK44" s="198">
        <v>-10.92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11.15</v>
      </c>
      <c r="AJ45" s="198">
        <v>0</v>
      </c>
      <c r="AK45" s="198">
        <v>-10.92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11.15</v>
      </c>
      <c r="AJ46" s="198">
        <v>0</v>
      </c>
      <c r="AK46" s="198">
        <v>-10.92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11.15</v>
      </c>
      <c r="AJ47" s="198">
        <v>0</v>
      </c>
      <c r="AK47" s="198">
        <v>-6.24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11.15</v>
      </c>
      <c r="AJ48" s="198">
        <v>0</v>
      </c>
      <c r="AK48" s="198">
        <v>-6.24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11.15</v>
      </c>
      <c r="AJ49" s="198">
        <v>0</v>
      </c>
      <c r="AK49" s="198">
        <v>-6.24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11.15</v>
      </c>
      <c r="AJ50" s="198">
        <v>0</v>
      </c>
      <c r="AK50" s="198">
        <v>-6.24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11.15</v>
      </c>
      <c r="AJ51" s="198">
        <v>0</v>
      </c>
      <c r="AK51" s="198">
        <v>-6.24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11.15</v>
      </c>
      <c r="AJ52" s="198">
        <v>0</v>
      </c>
      <c r="AK52" s="198">
        <v>-6.24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11.15</v>
      </c>
      <c r="AJ53" s="198">
        <v>0</v>
      </c>
      <c r="AK53" s="198">
        <v>-6.24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11.15</v>
      </c>
      <c r="AJ54" s="198">
        <v>0</v>
      </c>
      <c r="AK54" s="198">
        <v>-6.24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11.15</v>
      </c>
      <c r="AJ55" s="198">
        <v>0</v>
      </c>
      <c r="AK55" s="198">
        <v>-6.24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11.15</v>
      </c>
      <c r="AJ56" s="198">
        <v>0</v>
      </c>
      <c r="AK56" s="198">
        <v>-6.24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11.15</v>
      </c>
      <c r="AJ57" s="198">
        <v>0</v>
      </c>
      <c r="AK57" s="198">
        <v>-6.2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11.15</v>
      </c>
      <c r="AJ58" s="198">
        <v>0</v>
      </c>
      <c r="AK58" s="198">
        <v>-6.24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11.15</v>
      </c>
      <c r="AJ59" s="198">
        <v>0</v>
      </c>
      <c r="AK59" s="198">
        <v>-6.24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11.15</v>
      </c>
      <c r="AJ60" s="198">
        <v>0</v>
      </c>
      <c r="AK60" s="198">
        <v>-5.3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11.15</v>
      </c>
      <c r="AJ61" s="198">
        <v>0</v>
      </c>
      <c r="AK61" s="198">
        <v>-6.24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11.15</v>
      </c>
      <c r="AJ62" s="198">
        <v>0</v>
      </c>
      <c r="AK62" s="198">
        <v>-2.5499999999999998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11.15</v>
      </c>
      <c r="AJ63" s="198">
        <v>0</v>
      </c>
      <c r="AK63" s="198">
        <v>-3.47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11.15</v>
      </c>
      <c r="AJ64" s="198">
        <v>0</v>
      </c>
      <c r="AK64" s="198">
        <v>-3.47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11.15</v>
      </c>
      <c r="AJ65" s="198">
        <v>0</v>
      </c>
      <c r="AK65" s="198">
        <v>-4.3899999999999997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11.15</v>
      </c>
      <c r="AJ66" s="198">
        <v>0</v>
      </c>
      <c r="AK66" s="198">
        <v>-4.3899999999999997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11.15</v>
      </c>
      <c r="AJ67" s="198">
        <v>0</v>
      </c>
      <c r="AK67" s="198">
        <v>-9.11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11.15</v>
      </c>
      <c r="AJ68" s="198">
        <v>0</v>
      </c>
      <c r="AK68" s="198">
        <v>-3.62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11.15</v>
      </c>
      <c r="AJ69" s="198">
        <v>0</v>
      </c>
      <c r="AK69" s="198">
        <v>-5.47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11.15</v>
      </c>
      <c r="AJ70" s="198">
        <v>0</v>
      </c>
      <c r="AK70" s="198">
        <v>-6.39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11.15</v>
      </c>
      <c r="AJ71" s="198">
        <v>0</v>
      </c>
      <c r="AK71" s="198">
        <v>-7.3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11.15</v>
      </c>
      <c r="AJ72" s="198">
        <v>0</v>
      </c>
      <c r="AK72" s="198">
        <v>-7.3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11.15</v>
      </c>
      <c r="AJ73" s="198">
        <v>0</v>
      </c>
      <c r="AK73" s="198">
        <v>-10.92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11.15</v>
      </c>
      <c r="AJ74" s="198">
        <v>0</v>
      </c>
      <c r="AK74" s="198">
        <v>-7.3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0.03</v>
      </c>
      <c r="AH75" s="198">
        <v>0</v>
      </c>
      <c r="AI75" s="198">
        <v>11.15</v>
      </c>
      <c r="AJ75" s="198">
        <v>0</v>
      </c>
      <c r="AK75" s="198">
        <v>-10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11.15</v>
      </c>
      <c r="AJ76" s="198">
        <v>0</v>
      </c>
      <c r="AK76" s="198">
        <v>-10.89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11.15</v>
      </c>
      <c r="AJ77" s="198">
        <v>0</v>
      </c>
      <c r="AK77" s="198">
        <v>-10.89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11.15</v>
      </c>
      <c r="AJ78" s="198">
        <v>0</v>
      </c>
      <c r="AK78" s="198">
        <v>-10.89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11.15</v>
      </c>
      <c r="AJ79" s="198">
        <v>0</v>
      </c>
      <c r="AK79" s="198">
        <v>-6.24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11.15</v>
      </c>
      <c r="AJ80" s="198">
        <v>0</v>
      </c>
      <c r="AK80" s="198">
        <v>-6.24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11.15</v>
      </c>
      <c r="AJ81" s="198">
        <v>0</v>
      </c>
      <c r="AK81" s="198">
        <v>-6.24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11.15</v>
      </c>
      <c r="AJ82" s="198">
        <v>0</v>
      </c>
      <c r="AK82" s="198">
        <v>-6.24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11.15</v>
      </c>
      <c r="AJ83" s="198">
        <v>0</v>
      </c>
      <c r="AK83" s="198">
        <v>-6.24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11.15</v>
      </c>
      <c r="AJ84" s="198">
        <v>0</v>
      </c>
      <c r="AK84" s="198">
        <v>-6.24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11.15</v>
      </c>
      <c r="AJ85" s="198">
        <v>0</v>
      </c>
      <c r="AK85" s="198">
        <v>-6.24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11.15</v>
      </c>
      <c r="AJ86" s="198">
        <v>0</v>
      </c>
      <c r="AK86" s="198">
        <v>-6.24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11.15</v>
      </c>
      <c r="AJ87" s="198">
        <v>0</v>
      </c>
      <c r="AK87" s="198">
        <v>-6.24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11.15</v>
      </c>
      <c r="AJ88" s="198">
        <v>0</v>
      </c>
      <c r="AK88" s="198">
        <v>-6.24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11.15</v>
      </c>
      <c r="AJ89" s="198">
        <v>0</v>
      </c>
      <c r="AK89" s="198">
        <v>-6.24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11.15</v>
      </c>
      <c r="AJ90" s="198">
        <v>0</v>
      </c>
      <c r="AK90" s="198">
        <v>-5.3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11.15</v>
      </c>
      <c r="AJ91" s="198">
        <v>0</v>
      </c>
      <c r="AK91" s="198">
        <v>-6.24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11.15</v>
      </c>
      <c r="AJ92" s="198">
        <v>0</v>
      </c>
      <c r="AK92" s="198">
        <v>-0.7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11.15</v>
      </c>
      <c r="AJ93" s="198">
        <v>0</v>
      </c>
      <c r="AK93" s="198">
        <v>0.24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11.15</v>
      </c>
      <c r="AJ94" s="198">
        <v>0</v>
      </c>
      <c r="AK94" s="198">
        <v>0.17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11.15</v>
      </c>
      <c r="AJ95" s="198">
        <v>0</v>
      </c>
      <c r="AK95" s="198">
        <v>0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11.15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11.15</v>
      </c>
      <c r="AJ97" s="198">
        <v>0</v>
      </c>
      <c r="AK97" s="198">
        <v>-2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11.15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7.8750000000000001E-4</v>
      </c>
      <c r="AH99">
        <f t="shared" si="0"/>
        <v>9.1E-4</v>
      </c>
      <c r="AI99">
        <f t="shared" si="0"/>
        <v>0.26903999999999978</v>
      </c>
      <c r="AJ99">
        <f t="shared" si="0"/>
        <v>0</v>
      </c>
      <c r="AK99">
        <f t="shared" si="0"/>
        <v>-0.13128000000000006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56.66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56.66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56.66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56.66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56.66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56.66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56.66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56.66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56.66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56.66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56.66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56.66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56.66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56.66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56.66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56.66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56.66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56.66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56.66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56.66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56.66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56.66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56.66</v>
      </c>
      <c r="AJ25" s="198">
        <v>0</v>
      </c>
      <c r="AK25" s="198">
        <v>3.04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56.66</v>
      </c>
      <c r="AJ26" s="198">
        <v>0</v>
      </c>
      <c r="AK26" s="198">
        <v>3.04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2.16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56.66</v>
      </c>
      <c r="AJ27" s="198">
        <v>0</v>
      </c>
      <c r="AK27" s="198">
        <v>3.04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2.21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56.66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2.84</v>
      </c>
      <c r="AD29" s="198">
        <v>0</v>
      </c>
      <c r="AE29" s="198">
        <v>0</v>
      </c>
      <c r="AF29" s="198">
        <v>0</v>
      </c>
      <c r="AG29" s="198">
        <v>3.48</v>
      </c>
      <c r="AH29" s="198">
        <v>0</v>
      </c>
      <c r="AI29" s="198">
        <v>56.66</v>
      </c>
      <c r="AJ29" s="198">
        <v>0</v>
      </c>
      <c r="AK29" s="198">
        <v>4.79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2.84</v>
      </c>
      <c r="AD30" s="198">
        <v>0</v>
      </c>
      <c r="AE30" s="198">
        <v>0</v>
      </c>
      <c r="AF30" s="198">
        <v>0</v>
      </c>
      <c r="AG30" s="198">
        <v>3.48</v>
      </c>
      <c r="AH30" s="198">
        <v>0</v>
      </c>
      <c r="AI30" s="198">
        <v>56.66</v>
      </c>
      <c r="AJ30" s="198">
        <v>0</v>
      </c>
      <c r="AK30" s="198">
        <v>4.79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2.21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56.66</v>
      </c>
      <c r="AJ31" s="198">
        <v>0</v>
      </c>
      <c r="AK31" s="198">
        <v>4.79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2.21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56.66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2.21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56.66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2.84</v>
      </c>
      <c r="AD34" s="198">
        <v>0</v>
      </c>
      <c r="AE34" s="198">
        <v>0</v>
      </c>
      <c r="AF34" s="198">
        <v>0</v>
      </c>
      <c r="AG34" s="198">
        <v>2.27</v>
      </c>
      <c r="AH34" s="198">
        <v>0</v>
      </c>
      <c r="AI34" s="198">
        <v>56.66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2.21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55.75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2.21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55.75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2.21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55.75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2.21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55.75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2.84</v>
      </c>
      <c r="AD39" s="198">
        <v>0</v>
      </c>
      <c r="AE39" s="198">
        <v>0</v>
      </c>
      <c r="AF39" s="198">
        <v>0</v>
      </c>
      <c r="AG39" s="198">
        <v>4.09</v>
      </c>
      <c r="AH39" s="198">
        <v>0</v>
      </c>
      <c r="AI39" s="198">
        <v>55.75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2.84</v>
      </c>
      <c r="AD40" s="198">
        <v>0</v>
      </c>
      <c r="AE40" s="198">
        <v>0</v>
      </c>
      <c r="AF40" s="198">
        <v>0</v>
      </c>
      <c r="AG40" s="198">
        <v>2.27</v>
      </c>
      <c r="AH40" s="198">
        <v>0</v>
      </c>
      <c r="AI40" s="198">
        <v>55.75</v>
      </c>
      <c r="AJ40" s="198">
        <v>0</v>
      </c>
      <c r="AK40" s="198">
        <v>9.48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2.21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55.75</v>
      </c>
      <c r="AJ41" s="198">
        <v>0</v>
      </c>
      <c r="AK41" s="198">
        <v>9.48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2.21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55.75</v>
      </c>
      <c r="AJ42" s="198">
        <v>0</v>
      </c>
      <c r="AK42" s="198">
        <v>9.48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2.21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55.75</v>
      </c>
      <c r="AJ43" s="198">
        <v>0</v>
      </c>
      <c r="AK43" s="198">
        <v>9.48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2.21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55.75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2.21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55.75</v>
      </c>
      <c r="AJ45" s="198">
        <v>0</v>
      </c>
      <c r="AK45" s="198">
        <v>9.48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2.21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55.75</v>
      </c>
      <c r="AJ46" s="198">
        <v>0</v>
      </c>
      <c r="AK46" s="198">
        <v>9.48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2.21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55.75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2.21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55.75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2.21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55.75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2.21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55.75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2.21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55.75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2.21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55.75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2.21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55.75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2.21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55.75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2.21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55.75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2.21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55.75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2.21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55.75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2.21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55.75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2.21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55.75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2.21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55.75</v>
      </c>
      <c r="AJ60" s="198">
        <v>0</v>
      </c>
      <c r="AK60" s="198">
        <v>4.7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2.21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55.75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2.21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55.75</v>
      </c>
      <c r="AJ62" s="198">
        <v>0</v>
      </c>
      <c r="AK62" s="198">
        <v>4.45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2.21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55.75</v>
      </c>
      <c r="AJ63" s="198">
        <v>0</v>
      </c>
      <c r="AK63" s="198">
        <v>4.54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2.21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55.75</v>
      </c>
      <c r="AJ64" s="198">
        <v>0</v>
      </c>
      <c r="AK64" s="198">
        <v>4.54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2.21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55.75</v>
      </c>
      <c r="AJ65" s="198">
        <v>0</v>
      </c>
      <c r="AK65" s="198">
        <v>4.62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2.31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55.75</v>
      </c>
      <c r="AJ66" s="198">
        <v>0</v>
      </c>
      <c r="AK66" s="198">
        <v>4.62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2.31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55.75</v>
      </c>
      <c r="AJ67" s="198">
        <v>0</v>
      </c>
      <c r="AK67" s="198">
        <v>9.34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2.31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55.75</v>
      </c>
      <c r="AJ68" s="198">
        <v>0</v>
      </c>
      <c r="AK68" s="198">
        <v>8.92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2.31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55.75</v>
      </c>
      <c r="AJ69" s="198">
        <v>0</v>
      </c>
      <c r="AK69" s="198">
        <v>9.06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2.31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55.75</v>
      </c>
      <c r="AJ70" s="198">
        <v>0</v>
      </c>
      <c r="AK70" s="198">
        <v>9.1300000000000008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2.31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55.75</v>
      </c>
      <c r="AJ71" s="198">
        <v>0</v>
      </c>
      <c r="AK71" s="198">
        <v>9.1999999999999993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2.31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55.75</v>
      </c>
      <c r="AJ72" s="198">
        <v>0</v>
      </c>
      <c r="AK72" s="198">
        <v>9.1999999999999993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2.31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55.75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2.21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55.75</v>
      </c>
      <c r="AJ74" s="198">
        <v>0</v>
      </c>
      <c r="AK74" s="198">
        <v>9.1999999999999993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2.16</v>
      </c>
      <c r="AD75" s="198">
        <v>0</v>
      </c>
      <c r="AE75" s="198">
        <v>0</v>
      </c>
      <c r="AF75" s="198">
        <v>0</v>
      </c>
      <c r="AG75" s="198">
        <v>0.13</v>
      </c>
      <c r="AH75" s="198">
        <v>0</v>
      </c>
      <c r="AI75" s="198">
        <v>55.75</v>
      </c>
      <c r="AJ75" s="198">
        <v>0</v>
      </c>
      <c r="AK75" s="198">
        <v>9.41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2.16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55.75</v>
      </c>
      <c r="AJ76" s="198">
        <v>0</v>
      </c>
      <c r="AK76" s="198">
        <v>9.4700000000000006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2.16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55.75</v>
      </c>
      <c r="AJ77" s="198">
        <v>0</v>
      </c>
      <c r="AK77" s="198">
        <v>9.4700000000000006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2.16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55.75</v>
      </c>
      <c r="AJ78" s="198">
        <v>0</v>
      </c>
      <c r="AK78" s="198">
        <v>9.4700000000000006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2.16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55.75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2.16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55.75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2.16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55.75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2.16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55.75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2.16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55.75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2.16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55.75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2.16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55.75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2.16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55.75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2.16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55.75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2.16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55.75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2.16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55.75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2.16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55.75</v>
      </c>
      <c r="AJ90" s="198">
        <v>0</v>
      </c>
      <c r="AK90" s="198">
        <v>4.7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2.16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55.75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2.16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55.75</v>
      </c>
      <c r="AJ92" s="198">
        <v>0</v>
      </c>
      <c r="AK92" s="198">
        <v>4.29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55.75</v>
      </c>
      <c r="AJ93" s="198">
        <v>0</v>
      </c>
      <c r="AK93" s="198">
        <v>4.2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55.75</v>
      </c>
      <c r="AJ94" s="198">
        <v>0</v>
      </c>
      <c r="AK94" s="198">
        <v>3.84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55.75</v>
      </c>
      <c r="AJ95" s="198">
        <v>0</v>
      </c>
      <c r="AK95" s="198">
        <v>3.04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55.75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55.75</v>
      </c>
      <c r="AJ97" s="198">
        <v>0</v>
      </c>
      <c r="AK97" s="198">
        <v>3.04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55.75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5.2814999999999973E-2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3.9300000000000003E-3</v>
      </c>
      <c r="AH99">
        <f t="shared" si="0"/>
        <v>4.5449999999999996E-3</v>
      </c>
      <c r="AI99">
        <f t="shared" si="0"/>
        <v>1.3452800000000003</v>
      </c>
      <c r="AJ99">
        <f t="shared" si="0"/>
        <v>0</v>
      </c>
      <c r="AK99">
        <f t="shared" si="0"/>
        <v>0.1289600000000001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13.76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27.91</v>
      </c>
      <c r="J3" s="198">
        <v>0</v>
      </c>
      <c r="K3" s="198">
        <v>4.4800000000000004</v>
      </c>
      <c r="L3" s="198">
        <v>377.61</v>
      </c>
      <c r="M3" s="198">
        <v>1.23</v>
      </c>
      <c r="N3" s="198">
        <v>1.57</v>
      </c>
      <c r="O3" s="198">
        <v>0</v>
      </c>
      <c r="P3" s="198">
        <v>22.33</v>
      </c>
      <c r="Q3" s="198">
        <v>6.69</v>
      </c>
      <c r="R3" s="198">
        <v>6.51</v>
      </c>
      <c r="S3" s="198">
        <v>4.13</v>
      </c>
      <c r="T3" s="198">
        <v>0</v>
      </c>
      <c r="U3" s="198">
        <v>1.1200000000000001</v>
      </c>
      <c r="V3" s="198">
        <v>0</v>
      </c>
      <c r="W3" s="198">
        <v>0</v>
      </c>
      <c r="X3" s="198">
        <v>26.13</v>
      </c>
      <c r="Y3" s="198">
        <v>9.15</v>
      </c>
      <c r="Z3" s="198">
        <v>40.93</v>
      </c>
      <c r="AA3" s="198">
        <v>20.02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36.049999999999997</v>
      </c>
      <c r="AJ3" s="198">
        <v>0</v>
      </c>
      <c r="AK3" s="198">
        <v>14.01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13.76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27.91</v>
      </c>
      <c r="J4" s="198">
        <v>0</v>
      </c>
      <c r="K4" s="198">
        <v>4.4800000000000004</v>
      </c>
      <c r="L4" s="198">
        <v>377.61</v>
      </c>
      <c r="M4" s="198">
        <v>1.23</v>
      </c>
      <c r="N4" s="198">
        <v>1.57</v>
      </c>
      <c r="O4" s="198">
        <v>0</v>
      </c>
      <c r="P4" s="198">
        <v>22.33</v>
      </c>
      <c r="Q4" s="198">
        <v>6.69</v>
      </c>
      <c r="R4" s="198">
        <v>6.51</v>
      </c>
      <c r="S4" s="198">
        <v>4.13</v>
      </c>
      <c r="T4" s="198">
        <v>0</v>
      </c>
      <c r="U4" s="198">
        <v>1.1200000000000001</v>
      </c>
      <c r="V4" s="198">
        <v>0</v>
      </c>
      <c r="W4" s="198">
        <v>0</v>
      </c>
      <c r="X4" s="198">
        <v>25.9</v>
      </c>
      <c r="Y4" s="198">
        <v>9.15</v>
      </c>
      <c r="Z4" s="198">
        <v>40.93</v>
      </c>
      <c r="AA4" s="198">
        <v>20.02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36.049999999999997</v>
      </c>
      <c r="AJ4" s="198">
        <v>0</v>
      </c>
      <c r="AK4" s="198">
        <v>14.01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13.76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27.91</v>
      </c>
      <c r="J5" s="198">
        <v>0</v>
      </c>
      <c r="K5" s="198">
        <v>4.4800000000000004</v>
      </c>
      <c r="L5" s="198">
        <v>377.61</v>
      </c>
      <c r="M5" s="198">
        <v>1.23</v>
      </c>
      <c r="N5" s="198">
        <v>1.57</v>
      </c>
      <c r="O5" s="198">
        <v>0</v>
      </c>
      <c r="P5" s="198">
        <v>22.33</v>
      </c>
      <c r="Q5" s="198">
        <v>6.69</v>
      </c>
      <c r="R5" s="198">
        <v>6.51</v>
      </c>
      <c r="S5" s="198">
        <v>4.1100000000000003</v>
      </c>
      <c r="T5" s="198">
        <v>0</v>
      </c>
      <c r="U5" s="198">
        <v>1.1200000000000001</v>
      </c>
      <c r="V5" s="198">
        <v>0</v>
      </c>
      <c r="W5" s="198">
        <v>0</v>
      </c>
      <c r="X5" s="198">
        <v>25.26</v>
      </c>
      <c r="Y5" s="198">
        <v>9.15</v>
      </c>
      <c r="Z5" s="198">
        <v>40.93</v>
      </c>
      <c r="AA5" s="198">
        <v>20.02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36.049999999999997</v>
      </c>
      <c r="AJ5" s="198">
        <v>0</v>
      </c>
      <c r="AK5" s="198">
        <v>11.54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13.76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27.91</v>
      </c>
      <c r="J6" s="198">
        <v>0</v>
      </c>
      <c r="K6" s="198">
        <v>4.4800000000000004</v>
      </c>
      <c r="L6" s="198">
        <v>377.61</v>
      </c>
      <c r="M6" s="198">
        <v>1.23</v>
      </c>
      <c r="N6" s="198">
        <v>1.57</v>
      </c>
      <c r="O6" s="198">
        <v>0</v>
      </c>
      <c r="P6" s="198">
        <v>22.33</v>
      </c>
      <c r="Q6" s="198">
        <v>6.69</v>
      </c>
      <c r="R6" s="198">
        <v>6.51</v>
      </c>
      <c r="S6" s="198">
        <v>4.1100000000000003</v>
      </c>
      <c r="T6" s="198">
        <v>0</v>
      </c>
      <c r="U6" s="198">
        <v>1.1200000000000001</v>
      </c>
      <c r="V6" s="198">
        <v>0</v>
      </c>
      <c r="W6" s="198">
        <v>0</v>
      </c>
      <c r="X6" s="198">
        <v>25.26</v>
      </c>
      <c r="Y6" s="198">
        <v>9.15</v>
      </c>
      <c r="Z6" s="198">
        <v>40.93</v>
      </c>
      <c r="AA6" s="198">
        <v>20.02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36.049999999999997</v>
      </c>
      <c r="AJ6" s="198">
        <v>0</v>
      </c>
      <c r="AK6" s="198">
        <v>11.54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13.76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27.91</v>
      </c>
      <c r="J7" s="198">
        <v>0</v>
      </c>
      <c r="K7" s="198">
        <v>4.4800000000000004</v>
      </c>
      <c r="L7" s="198">
        <v>377.61</v>
      </c>
      <c r="M7" s="198">
        <v>1.23</v>
      </c>
      <c r="N7" s="198">
        <v>1.57</v>
      </c>
      <c r="O7" s="198">
        <v>0</v>
      </c>
      <c r="P7" s="198">
        <v>22.33</v>
      </c>
      <c r="Q7" s="198">
        <v>6.69</v>
      </c>
      <c r="R7" s="198">
        <v>6.51</v>
      </c>
      <c r="S7" s="198">
        <v>4.1100000000000003</v>
      </c>
      <c r="T7" s="198">
        <v>0</v>
      </c>
      <c r="U7" s="198">
        <v>1.1200000000000001</v>
      </c>
      <c r="V7" s="198">
        <v>0</v>
      </c>
      <c r="W7" s="198">
        <v>0</v>
      </c>
      <c r="X7" s="198">
        <v>25.26</v>
      </c>
      <c r="Y7" s="198">
        <v>9.15</v>
      </c>
      <c r="Z7" s="198">
        <v>40.93</v>
      </c>
      <c r="AA7" s="198">
        <v>20.02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36.049999999999997</v>
      </c>
      <c r="AJ7" s="198">
        <v>0</v>
      </c>
      <c r="AK7" s="198">
        <v>11.54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13.76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27.91</v>
      </c>
      <c r="J8" s="198">
        <v>0</v>
      </c>
      <c r="K8" s="198">
        <v>4.4800000000000004</v>
      </c>
      <c r="L8" s="198">
        <v>377.61</v>
      </c>
      <c r="M8" s="198">
        <v>1.23</v>
      </c>
      <c r="N8" s="198">
        <v>1.57</v>
      </c>
      <c r="O8" s="198">
        <v>0</v>
      </c>
      <c r="P8" s="198">
        <v>22.33</v>
      </c>
      <c r="Q8" s="198">
        <v>6.69</v>
      </c>
      <c r="R8" s="198">
        <v>6.51</v>
      </c>
      <c r="S8" s="198">
        <v>4.1100000000000003</v>
      </c>
      <c r="T8" s="198">
        <v>0</v>
      </c>
      <c r="U8" s="198">
        <v>1.1200000000000001</v>
      </c>
      <c r="V8" s="198">
        <v>0</v>
      </c>
      <c r="W8" s="198">
        <v>0</v>
      </c>
      <c r="X8" s="198">
        <v>25.26</v>
      </c>
      <c r="Y8" s="198">
        <v>9.15</v>
      </c>
      <c r="Z8" s="198">
        <v>40.93</v>
      </c>
      <c r="AA8" s="198">
        <v>20.02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36.049999999999997</v>
      </c>
      <c r="AJ8" s="198">
        <v>0</v>
      </c>
      <c r="AK8" s="198">
        <v>11.54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13.76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27.91</v>
      </c>
      <c r="J9" s="198">
        <v>0</v>
      </c>
      <c r="K9" s="198">
        <v>4.4800000000000004</v>
      </c>
      <c r="L9" s="198">
        <v>377.61</v>
      </c>
      <c r="M9" s="198">
        <v>1.23</v>
      </c>
      <c r="N9" s="198">
        <v>1.57</v>
      </c>
      <c r="O9" s="198">
        <v>0</v>
      </c>
      <c r="P9" s="198">
        <v>22.33</v>
      </c>
      <c r="Q9" s="198">
        <v>6.69</v>
      </c>
      <c r="R9" s="198">
        <v>6.51</v>
      </c>
      <c r="S9" s="198">
        <v>4.1100000000000003</v>
      </c>
      <c r="T9" s="198">
        <v>0</v>
      </c>
      <c r="U9" s="198">
        <v>1.1200000000000001</v>
      </c>
      <c r="V9" s="198">
        <v>0</v>
      </c>
      <c r="W9" s="198">
        <v>0</v>
      </c>
      <c r="X9" s="198">
        <v>24.87</v>
      </c>
      <c r="Y9" s="198">
        <v>9.15</v>
      </c>
      <c r="Z9" s="198">
        <v>40.93</v>
      </c>
      <c r="AA9" s="198">
        <v>20.02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36.049999999999997</v>
      </c>
      <c r="AJ9" s="198">
        <v>0</v>
      </c>
      <c r="AK9" s="198">
        <v>11.54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13.76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27.91</v>
      </c>
      <c r="J10" s="198">
        <v>0</v>
      </c>
      <c r="K10" s="198">
        <v>4.4800000000000004</v>
      </c>
      <c r="L10" s="198">
        <v>377.61</v>
      </c>
      <c r="M10" s="198">
        <v>1.23</v>
      </c>
      <c r="N10" s="198">
        <v>1.57</v>
      </c>
      <c r="O10" s="198">
        <v>0</v>
      </c>
      <c r="P10" s="198">
        <v>22.33</v>
      </c>
      <c r="Q10" s="198">
        <v>6.69</v>
      </c>
      <c r="R10" s="198">
        <v>6.51</v>
      </c>
      <c r="S10" s="198">
        <v>4.1100000000000003</v>
      </c>
      <c r="T10" s="198">
        <v>0</v>
      </c>
      <c r="U10" s="198">
        <v>1.1200000000000001</v>
      </c>
      <c r="V10" s="198">
        <v>0</v>
      </c>
      <c r="W10" s="198">
        <v>0</v>
      </c>
      <c r="X10" s="198">
        <v>24.87</v>
      </c>
      <c r="Y10" s="198">
        <v>9.15</v>
      </c>
      <c r="Z10" s="198">
        <v>40.93</v>
      </c>
      <c r="AA10" s="198">
        <v>20.02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36.049999999999997</v>
      </c>
      <c r="AJ10" s="198">
        <v>0</v>
      </c>
      <c r="AK10" s="198">
        <v>11.54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13.76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27.91</v>
      </c>
      <c r="J11" s="198">
        <v>0</v>
      </c>
      <c r="K11" s="198">
        <v>4.4800000000000004</v>
      </c>
      <c r="L11" s="198">
        <v>377.61</v>
      </c>
      <c r="M11" s="198">
        <v>0.17</v>
      </c>
      <c r="N11" s="198">
        <v>1.57</v>
      </c>
      <c r="O11" s="198">
        <v>0</v>
      </c>
      <c r="P11" s="198">
        <v>22.33</v>
      </c>
      <c r="Q11" s="198">
        <v>6.69</v>
      </c>
      <c r="R11" s="198">
        <v>6.51</v>
      </c>
      <c r="S11" s="198">
        <v>4.1100000000000003</v>
      </c>
      <c r="T11" s="198">
        <v>0</v>
      </c>
      <c r="U11" s="198">
        <v>1.1200000000000001</v>
      </c>
      <c r="V11" s="198">
        <v>0</v>
      </c>
      <c r="W11" s="198">
        <v>0</v>
      </c>
      <c r="X11" s="198">
        <v>24.46</v>
      </c>
      <c r="Y11" s="198">
        <v>9.15</v>
      </c>
      <c r="Z11" s="198">
        <v>40.93</v>
      </c>
      <c r="AA11" s="198">
        <v>20.02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36.049999999999997</v>
      </c>
      <c r="AJ11" s="198">
        <v>0</v>
      </c>
      <c r="AK11" s="198">
        <v>11.54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13.76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27.91</v>
      </c>
      <c r="J12" s="198">
        <v>0</v>
      </c>
      <c r="K12" s="198">
        <v>4.4800000000000004</v>
      </c>
      <c r="L12" s="198">
        <v>377.61</v>
      </c>
      <c r="M12" s="198">
        <v>0.17</v>
      </c>
      <c r="N12" s="198">
        <v>1.57</v>
      </c>
      <c r="O12" s="198">
        <v>0</v>
      </c>
      <c r="P12" s="198">
        <v>22.33</v>
      </c>
      <c r="Q12" s="198">
        <v>6.69</v>
      </c>
      <c r="R12" s="198">
        <v>6.51</v>
      </c>
      <c r="S12" s="198">
        <v>4.1100000000000003</v>
      </c>
      <c r="T12" s="198">
        <v>0</v>
      </c>
      <c r="U12" s="198">
        <v>1.1200000000000001</v>
      </c>
      <c r="V12" s="198">
        <v>0</v>
      </c>
      <c r="W12" s="198">
        <v>0</v>
      </c>
      <c r="X12" s="198">
        <v>24.46</v>
      </c>
      <c r="Y12" s="198">
        <v>9.15</v>
      </c>
      <c r="Z12" s="198">
        <v>40.93</v>
      </c>
      <c r="AA12" s="198">
        <v>20.02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36.049999999999997</v>
      </c>
      <c r="AJ12" s="198">
        <v>0</v>
      </c>
      <c r="AK12" s="198">
        <v>11.54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13.76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27.91</v>
      </c>
      <c r="J13" s="198">
        <v>0</v>
      </c>
      <c r="K13" s="198">
        <v>4.4800000000000004</v>
      </c>
      <c r="L13" s="198">
        <v>377.61</v>
      </c>
      <c r="M13" s="198">
        <v>0.54</v>
      </c>
      <c r="N13" s="198">
        <v>1.57</v>
      </c>
      <c r="O13" s="198">
        <v>0</v>
      </c>
      <c r="P13" s="198">
        <v>22.33</v>
      </c>
      <c r="Q13" s="198">
        <v>6.69</v>
      </c>
      <c r="R13" s="198">
        <v>6.51</v>
      </c>
      <c r="S13" s="198">
        <v>4.1100000000000003</v>
      </c>
      <c r="T13" s="198">
        <v>0</v>
      </c>
      <c r="U13" s="198">
        <v>1.1200000000000001</v>
      </c>
      <c r="V13" s="198">
        <v>0</v>
      </c>
      <c r="W13" s="198">
        <v>0</v>
      </c>
      <c r="X13" s="198">
        <v>24.53</v>
      </c>
      <c r="Y13" s="198">
        <v>9.15</v>
      </c>
      <c r="Z13" s="198">
        <v>40.93</v>
      </c>
      <c r="AA13" s="198">
        <v>20.02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36.049999999999997</v>
      </c>
      <c r="AJ13" s="198">
        <v>0</v>
      </c>
      <c r="AK13" s="198">
        <v>11.54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13.76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27.91</v>
      </c>
      <c r="J14" s="198">
        <v>0</v>
      </c>
      <c r="K14" s="198">
        <v>4.4800000000000004</v>
      </c>
      <c r="L14" s="198">
        <v>377.61</v>
      </c>
      <c r="M14" s="198">
        <v>0.54</v>
      </c>
      <c r="N14" s="198">
        <v>1.57</v>
      </c>
      <c r="O14" s="198">
        <v>0</v>
      </c>
      <c r="P14" s="198">
        <v>22.33</v>
      </c>
      <c r="Q14" s="198">
        <v>6.69</v>
      </c>
      <c r="R14" s="198">
        <v>6.51</v>
      </c>
      <c r="S14" s="198">
        <v>4.1100000000000003</v>
      </c>
      <c r="T14" s="198">
        <v>0</v>
      </c>
      <c r="U14" s="198">
        <v>1.1200000000000001</v>
      </c>
      <c r="V14" s="198">
        <v>0</v>
      </c>
      <c r="W14" s="198">
        <v>0</v>
      </c>
      <c r="X14" s="198">
        <v>24.53</v>
      </c>
      <c r="Y14" s="198">
        <v>9.15</v>
      </c>
      <c r="Z14" s="198">
        <v>40.93</v>
      </c>
      <c r="AA14" s="198">
        <v>20.02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36.049999999999997</v>
      </c>
      <c r="AJ14" s="198">
        <v>0</v>
      </c>
      <c r="AK14" s="198">
        <v>11.54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13.76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27.91</v>
      </c>
      <c r="J15" s="198">
        <v>0</v>
      </c>
      <c r="K15" s="198">
        <v>4.4800000000000004</v>
      </c>
      <c r="L15" s="198">
        <v>377.61</v>
      </c>
      <c r="M15" s="198">
        <v>0</v>
      </c>
      <c r="N15" s="198">
        <v>1.57</v>
      </c>
      <c r="O15" s="198">
        <v>0</v>
      </c>
      <c r="P15" s="198">
        <v>22.33</v>
      </c>
      <c r="Q15" s="198">
        <v>6.69</v>
      </c>
      <c r="R15" s="198">
        <v>6.51</v>
      </c>
      <c r="S15" s="198">
        <v>4.1100000000000003</v>
      </c>
      <c r="T15" s="198">
        <v>0</v>
      </c>
      <c r="U15" s="198">
        <v>1.1200000000000001</v>
      </c>
      <c r="V15" s="198">
        <v>0</v>
      </c>
      <c r="W15" s="198">
        <v>0</v>
      </c>
      <c r="X15" s="198">
        <v>24.95</v>
      </c>
      <c r="Y15" s="198">
        <v>9.15</v>
      </c>
      <c r="Z15" s="198">
        <v>40.93</v>
      </c>
      <c r="AA15" s="198">
        <v>20.02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36.049999999999997</v>
      </c>
      <c r="AJ15" s="198">
        <v>0</v>
      </c>
      <c r="AK15" s="198">
        <v>11.54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13.76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27.91</v>
      </c>
      <c r="J16" s="198">
        <v>0</v>
      </c>
      <c r="K16" s="198">
        <v>4.4800000000000004</v>
      </c>
      <c r="L16" s="198">
        <v>377.61</v>
      </c>
      <c r="M16" s="198">
        <v>0</v>
      </c>
      <c r="N16" s="198">
        <v>1.57</v>
      </c>
      <c r="O16" s="198">
        <v>0</v>
      </c>
      <c r="P16" s="198">
        <v>22.33</v>
      </c>
      <c r="Q16" s="198">
        <v>6.69</v>
      </c>
      <c r="R16" s="198">
        <v>6.51</v>
      </c>
      <c r="S16" s="198">
        <v>4.1100000000000003</v>
      </c>
      <c r="T16" s="198">
        <v>0</v>
      </c>
      <c r="U16" s="198">
        <v>1.1200000000000001</v>
      </c>
      <c r="V16" s="198">
        <v>0</v>
      </c>
      <c r="W16" s="198">
        <v>0</v>
      </c>
      <c r="X16" s="198">
        <v>24.95</v>
      </c>
      <c r="Y16" s="198">
        <v>9.15</v>
      </c>
      <c r="Z16" s="198">
        <v>40.93</v>
      </c>
      <c r="AA16" s="198">
        <v>20.02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36.049999999999997</v>
      </c>
      <c r="AJ16" s="198">
        <v>0</v>
      </c>
      <c r="AK16" s="198">
        <v>11.54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13.76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27.91</v>
      </c>
      <c r="J17" s="198">
        <v>0</v>
      </c>
      <c r="K17" s="198">
        <v>4.4800000000000004</v>
      </c>
      <c r="L17" s="198">
        <v>377.61</v>
      </c>
      <c r="M17" s="198">
        <v>0</v>
      </c>
      <c r="N17" s="198">
        <v>1.57</v>
      </c>
      <c r="O17" s="198">
        <v>0</v>
      </c>
      <c r="P17" s="198">
        <v>22.33</v>
      </c>
      <c r="Q17" s="198">
        <v>6.69</v>
      </c>
      <c r="R17" s="198">
        <v>6.51</v>
      </c>
      <c r="S17" s="198">
        <v>4.1100000000000003</v>
      </c>
      <c r="T17" s="198">
        <v>0</v>
      </c>
      <c r="U17" s="198">
        <v>1.1200000000000001</v>
      </c>
      <c r="V17" s="198">
        <v>0</v>
      </c>
      <c r="W17" s="198">
        <v>0</v>
      </c>
      <c r="X17" s="198">
        <v>24.53</v>
      </c>
      <c r="Y17" s="198">
        <v>9.15</v>
      </c>
      <c r="Z17" s="198">
        <v>40.93</v>
      </c>
      <c r="AA17" s="198">
        <v>20.02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36.049999999999997</v>
      </c>
      <c r="AJ17" s="198">
        <v>0</v>
      </c>
      <c r="AK17" s="198">
        <v>11.54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13.76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27.91</v>
      </c>
      <c r="J18" s="198">
        <v>0</v>
      </c>
      <c r="K18" s="198">
        <v>4.4800000000000004</v>
      </c>
      <c r="L18" s="198">
        <v>377.61</v>
      </c>
      <c r="M18" s="198">
        <v>0</v>
      </c>
      <c r="N18" s="198">
        <v>1.57</v>
      </c>
      <c r="O18" s="198">
        <v>0</v>
      </c>
      <c r="P18" s="198">
        <v>22.33</v>
      </c>
      <c r="Q18" s="198">
        <v>6.69</v>
      </c>
      <c r="R18" s="198">
        <v>6.51</v>
      </c>
      <c r="S18" s="198">
        <v>4.1100000000000003</v>
      </c>
      <c r="T18" s="198">
        <v>0</v>
      </c>
      <c r="U18" s="198">
        <v>1.1200000000000001</v>
      </c>
      <c r="V18" s="198">
        <v>0</v>
      </c>
      <c r="W18" s="198">
        <v>0</v>
      </c>
      <c r="X18" s="198">
        <v>24.53</v>
      </c>
      <c r="Y18" s="198">
        <v>9.15</v>
      </c>
      <c r="Z18" s="198">
        <v>40.93</v>
      </c>
      <c r="AA18" s="198">
        <v>20.02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36.049999999999997</v>
      </c>
      <c r="AJ18" s="198">
        <v>0</v>
      </c>
      <c r="AK18" s="198">
        <v>11.54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13.76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27.91</v>
      </c>
      <c r="J19" s="198">
        <v>0</v>
      </c>
      <c r="K19" s="198">
        <v>4.4800000000000004</v>
      </c>
      <c r="L19" s="198">
        <v>377.61</v>
      </c>
      <c r="M19" s="198">
        <v>1.23</v>
      </c>
      <c r="N19" s="198">
        <v>1.57</v>
      </c>
      <c r="O19" s="198">
        <v>0</v>
      </c>
      <c r="P19" s="198">
        <v>22.33</v>
      </c>
      <c r="Q19" s="198">
        <v>6.69</v>
      </c>
      <c r="R19" s="198">
        <v>6.51</v>
      </c>
      <c r="S19" s="198">
        <v>4.1100000000000003</v>
      </c>
      <c r="T19" s="198">
        <v>0</v>
      </c>
      <c r="U19" s="198">
        <v>1.1200000000000001</v>
      </c>
      <c r="V19" s="198">
        <v>0</v>
      </c>
      <c r="W19" s="198">
        <v>0</v>
      </c>
      <c r="X19" s="198">
        <v>24.53</v>
      </c>
      <c r="Y19" s="198">
        <v>9.15</v>
      </c>
      <c r="Z19" s="198">
        <v>40.93</v>
      </c>
      <c r="AA19" s="198">
        <v>20.02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36.049999999999997</v>
      </c>
      <c r="AJ19" s="198">
        <v>0</v>
      </c>
      <c r="AK19" s="198">
        <v>13.26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13.69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27.91</v>
      </c>
      <c r="J20" s="198">
        <v>0</v>
      </c>
      <c r="K20" s="198">
        <v>4.4800000000000004</v>
      </c>
      <c r="L20" s="198">
        <v>377.61</v>
      </c>
      <c r="M20" s="198">
        <v>1.23</v>
      </c>
      <c r="N20" s="198">
        <v>1.57</v>
      </c>
      <c r="O20" s="198">
        <v>0</v>
      </c>
      <c r="P20" s="198">
        <v>22.33</v>
      </c>
      <c r="Q20" s="198">
        <v>6.69</v>
      </c>
      <c r="R20" s="198">
        <v>6.51</v>
      </c>
      <c r="S20" s="198">
        <v>4.1100000000000003</v>
      </c>
      <c r="T20" s="198">
        <v>0</v>
      </c>
      <c r="U20" s="198">
        <v>1.1200000000000001</v>
      </c>
      <c r="V20" s="198">
        <v>0</v>
      </c>
      <c r="W20" s="198">
        <v>0</v>
      </c>
      <c r="X20" s="198">
        <v>24.53</v>
      </c>
      <c r="Y20" s="198">
        <v>9.15</v>
      </c>
      <c r="Z20" s="198">
        <v>40.93</v>
      </c>
      <c r="AA20" s="198">
        <v>20.02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36.049999999999997</v>
      </c>
      <c r="AJ20" s="198">
        <v>0</v>
      </c>
      <c r="AK20" s="198">
        <v>11.79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13.69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27.91</v>
      </c>
      <c r="J21" s="198">
        <v>0</v>
      </c>
      <c r="K21" s="198">
        <v>4.4800000000000004</v>
      </c>
      <c r="L21" s="198">
        <v>377.61</v>
      </c>
      <c r="M21" s="198">
        <v>1.23</v>
      </c>
      <c r="N21" s="198">
        <v>1.57</v>
      </c>
      <c r="O21" s="198">
        <v>0</v>
      </c>
      <c r="P21" s="198">
        <v>22.33</v>
      </c>
      <c r="Q21" s="198">
        <v>6.69</v>
      </c>
      <c r="R21" s="198">
        <v>6.71</v>
      </c>
      <c r="S21" s="198">
        <v>4.33</v>
      </c>
      <c r="T21" s="198">
        <v>0</v>
      </c>
      <c r="U21" s="198">
        <v>1.1200000000000001</v>
      </c>
      <c r="V21" s="198">
        <v>0</v>
      </c>
      <c r="W21" s="198">
        <v>0</v>
      </c>
      <c r="X21" s="198">
        <v>25.26</v>
      </c>
      <c r="Y21" s="198">
        <v>9.15</v>
      </c>
      <c r="Z21" s="198">
        <v>40.93</v>
      </c>
      <c r="AA21" s="198">
        <v>20.02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36.049999999999997</v>
      </c>
      <c r="AJ21" s="198">
        <v>0</v>
      </c>
      <c r="AK21" s="198">
        <v>13.57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13.69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27.91</v>
      </c>
      <c r="J22" s="198">
        <v>0</v>
      </c>
      <c r="K22" s="198">
        <v>4.4800000000000004</v>
      </c>
      <c r="L22" s="198">
        <v>377.61</v>
      </c>
      <c r="M22" s="198">
        <v>1.23</v>
      </c>
      <c r="N22" s="198">
        <v>1.57</v>
      </c>
      <c r="O22" s="198">
        <v>0</v>
      </c>
      <c r="P22" s="198">
        <v>22.33</v>
      </c>
      <c r="Q22" s="198">
        <v>6.69</v>
      </c>
      <c r="R22" s="198">
        <v>6.71</v>
      </c>
      <c r="S22" s="198">
        <v>4.33</v>
      </c>
      <c r="T22" s="198">
        <v>0</v>
      </c>
      <c r="U22" s="198">
        <v>1.1200000000000001</v>
      </c>
      <c r="V22" s="198">
        <v>0</v>
      </c>
      <c r="W22" s="198">
        <v>0</v>
      </c>
      <c r="X22" s="198">
        <v>26.13</v>
      </c>
      <c r="Y22" s="198">
        <v>9.15</v>
      </c>
      <c r="Z22" s="198">
        <v>40.93</v>
      </c>
      <c r="AA22" s="198">
        <v>20.02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36.049999999999997</v>
      </c>
      <c r="AJ22" s="198">
        <v>0</v>
      </c>
      <c r="AK22" s="198">
        <v>13.57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13.69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27.91</v>
      </c>
      <c r="J23" s="198">
        <v>0</v>
      </c>
      <c r="K23" s="198">
        <v>4.4800000000000004</v>
      </c>
      <c r="L23" s="198">
        <v>377.61</v>
      </c>
      <c r="M23" s="198">
        <v>1.23</v>
      </c>
      <c r="N23" s="198">
        <v>1.57</v>
      </c>
      <c r="O23" s="198">
        <v>0</v>
      </c>
      <c r="P23" s="198">
        <v>22.33</v>
      </c>
      <c r="Q23" s="198">
        <v>6.69</v>
      </c>
      <c r="R23" s="198">
        <v>11.53</v>
      </c>
      <c r="S23" s="198">
        <v>4.92</v>
      </c>
      <c r="T23" s="198">
        <v>0</v>
      </c>
      <c r="U23" s="198">
        <v>1.1200000000000001</v>
      </c>
      <c r="V23" s="198">
        <v>0</v>
      </c>
      <c r="W23" s="198">
        <v>0</v>
      </c>
      <c r="X23" s="198">
        <v>26.16</v>
      </c>
      <c r="Y23" s="198">
        <v>9.15</v>
      </c>
      <c r="Z23" s="198">
        <v>40.93</v>
      </c>
      <c r="AA23" s="198">
        <v>20.02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36.049999999999997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13.69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27.91</v>
      </c>
      <c r="J24" s="198">
        <v>0</v>
      </c>
      <c r="K24" s="198">
        <v>4.4800000000000004</v>
      </c>
      <c r="L24" s="198">
        <v>377.61</v>
      </c>
      <c r="M24" s="198">
        <v>1.22</v>
      </c>
      <c r="N24" s="198">
        <v>1.57</v>
      </c>
      <c r="O24" s="198">
        <v>0</v>
      </c>
      <c r="P24" s="198">
        <v>22.33</v>
      </c>
      <c r="Q24" s="198">
        <v>6.69</v>
      </c>
      <c r="R24" s="198">
        <v>13.01</v>
      </c>
      <c r="S24" s="198">
        <v>4.92</v>
      </c>
      <c r="T24" s="198">
        <v>0</v>
      </c>
      <c r="U24" s="198">
        <v>1.1200000000000001</v>
      </c>
      <c r="V24" s="198">
        <v>0</v>
      </c>
      <c r="W24" s="198">
        <v>0</v>
      </c>
      <c r="X24" s="198">
        <v>26.13</v>
      </c>
      <c r="Y24" s="198">
        <v>9.15</v>
      </c>
      <c r="Z24" s="198">
        <v>40.93</v>
      </c>
      <c r="AA24" s="198">
        <v>20.02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36.049999999999997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13.69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27.91</v>
      </c>
      <c r="J25" s="198">
        <v>0</v>
      </c>
      <c r="K25" s="198">
        <v>4.4800000000000004</v>
      </c>
      <c r="L25" s="198">
        <v>377.61</v>
      </c>
      <c r="M25" s="198">
        <v>1.22</v>
      </c>
      <c r="N25" s="198">
        <v>1.57</v>
      </c>
      <c r="O25" s="198">
        <v>0</v>
      </c>
      <c r="P25" s="198">
        <v>22.33</v>
      </c>
      <c r="Q25" s="198">
        <v>6.69</v>
      </c>
      <c r="R25" s="198">
        <v>13.01</v>
      </c>
      <c r="S25" s="198">
        <v>4.92</v>
      </c>
      <c r="T25" s="198">
        <v>0</v>
      </c>
      <c r="U25" s="198">
        <v>1.1200000000000001</v>
      </c>
      <c r="V25" s="198">
        <v>0</v>
      </c>
      <c r="W25" s="198">
        <v>0</v>
      </c>
      <c r="X25" s="198">
        <v>26.13</v>
      </c>
      <c r="Y25" s="198">
        <v>9.15</v>
      </c>
      <c r="Z25" s="198">
        <v>40.93</v>
      </c>
      <c r="AA25" s="198">
        <v>20.02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36.049999999999997</v>
      </c>
      <c r="AJ25" s="198">
        <v>0</v>
      </c>
      <c r="AK25" s="198">
        <v>19.600000000000001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13.69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27.91</v>
      </c>
      <c r="J26" s="198">
        <v>0</v>
      </c>
      <c r="K26" s="198">
        <v>4.4800000000000004</v>
      </c>
      <c r="L26" s="198">
        <v>377.61</v>
      </c>
      <c r="M26" s="198">
        <v>1.22</v>
      </c>
      <c r="N26" s="198">
        <v>1.57</v>
      </c>
      <c r="O26" s="198">
        <v>0</v>
      </c>
      <c r="P26" s="198">
        <v>22.33</v>
      </c>
      <c r="Q26" s="198">
        <v>6.69</v>
      </c>
      <c r="R26" s="198">
        <v>11.53</v>
      </c>
      <c r="S26" s="198">
        <v>4.92</v>
      </c>
      <c r="T26" s="198">
        <v>0</v>
      </c>
      <c r="U26" s="198">
        <v>1.1200000000000001</v>
      </c>
      <c r="V26" s="198">
        <v>0</v>
      </c>
      <c r="W26" s="198">
        <v>0</v>
      </c>
      <c r="X26" s="198">
        <v>26.13</v>
      </c>
      <c r="Y26" s="198">
        <v>9.15</v>
      </c>
      <c r="Z26" s="198">
        <v>40.93</v>
      </c>
      <c r="AA26" s="198">
        <v>20.02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36.049999999999997</v>
      </c>
      <c r="AJ26" s="198">
        <v>0</v>
      </c>
      <c r="AK26" s="198">
        <v>19.600000000000001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13.69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27.91</v>
      </c>
      <c r="J27" s="198">
        <v>0</v>
      </c>
      <c r="K27" s="198">
        <v>5</v>
      </c>
      <c r="L27" s="198">
        <v>377.62</v>
      </c>
      <c r="M27" s="198">
        <v>1.22</v>
      </c>
      <c r="N27" s="198">
        <v>1.57</v>
      </c>
      <c r="O27" s="198">
        <v>0</v>
      </c>
      <c r="P27" s="198">
        <v>22.33</v>
      </c>
      <c r="Q27" s="198">
        <v>6.69</v>
      </c>
      <c r="R27" s="198">
        <v>13.01</v>
      </c>
      <c r="S27" s="198">
        <v>8.1</v>
      </c>
      <c r="T27" s="198">
        <v>0</v>
      </c>
      <c r="U27" s="198">
        <v>1.1200000000000001</v>
      </c>
      <c r="V27" s="198">
        <v>0</v>
      </c>
      <c r="W27" s="198">
        <v>0</v>
      </c>
      <c r="X27" s="198">
        <v>26.13</v>
      </c>
      <c r="Y27" s="198">
        <v>9.15</v>
      </c>
      <c r="Z27" s="198">
        <v>40.93</v>
      </c>
      <c r="AA27" s="198">
        <v>20.02</v>
      </c>
      <c r="AB27" s="198">
        <v>0</v>
      </c>
      <c r="AC27" s="198">
        <v>10.5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36.049999999999997</v>
      </c>
      <c r="AJ27" s="198">
        <v>0</v>
      </c>
      <c r="AK27" s="198">
        <v>19.600000000000001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13.69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27.91</v>
      </c>
      <c r="J28" s="198">
        <v>0</v>
      </c>
      <c r="K28" s="198">
        <v>0.41</v>
      </c>
      <c r="L28" s="198">
        <v>358.49</v>
      </c>
      <c r="M28" s="198">
        <v>1.22</v>
      </c>
      <c r="N28" s="198">
        <v>1.57</v>
      </c>
      <c r="O28" s="198">
        <v>0</v>
      </c>
      <c r="P28" s="198">
        <v>1.38</v>
      </c>
      <c r="Q28" s="198">
        <v>0.28999999999999998</v>
      </c>
      <c r="R28" s="198">
        <v>0.56999999999999995</v>
      </c>
      <c r="S28" s="198">
        <v>0.35</v>
      </c>
      <c r="T28" s="198">
        <v>0</v>
      </c>
      <c r="U28" s="198">
        <v>1.1200000000000001</v>
      </c>
      <c r="V28" s="198">
        <v>0</v>
      </c>
      <c r="W28" s="198">
        <v>0</v>
      </c>
      <c r="X28" s="198">
        <v>1.97</v>
      </c>
      <c r="Y28" s="198">
        <v>9.15</v>
      </c>
      <c r="Z28" s="198">
        <v>3.6</v>
      </c>
      <c r="AA28" s="198">
        <v>1.2</v>
      </c>
      <c r="AB28" s="198">
        <v>0</v>
      </c>
      <c r="AC28" s="198">
        <v>10.86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36.049999999999997</v>
      </c>
      <c r="AJ28" s="198">
        <v>0</v>
      </c>
      <c r="AK28" s="198">
        <v>4.34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13.69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27.91</v>
      </c>
      <c r="J29" s="198">
        <v>0</v>
      </c>
      <c r="K29" s="198">
        <v>4.63</v>
      </c>
      <c r="L29" s="198">
        <v>377.62</v>
      </c>
      <c r="M29" s="198">
        <v>1.22</v>
      </c>
      <c r="N29" s="198">
        <v>1.57</v>
      </c>
      <c r="O29" s="198">
        <v>0</v>
      </c>
      <c r="P29" s="198">
        <v>1.38</v>
      </c>
      <c r="Q29" s="198">
        <v>0.28999999999999998</v>
      </c>
      <c r="R29" s="198">
        <v>13.01</v>
      </c>
      <c r="S29" s="198">
        <v>0.35</v>
      </c>
      <c r="T29" s="198">
        <v>0</v>
      </c>
      <c r="U29" s="198">
        <v>1.1200000000000001</v>
      </c>
      <c r="V29" s="198">
        <v>0</v>
      </c>
      <c r="W29" s="198">
        <v>0</v>
      </c>
      <c r="X29" s="198">
        <v>1.97</v>
      </c>
      <c r="Y29" s="198">
        <v>9.15</v>
      </c>
      <c r="Z29" s="198">
        <v>3.6</v>
      </c>
      <c r="AA29" s="198">
        <v>1.2</v>
      </c>
      <c r="AB29" s="198">
        <v>0</v>
      </c>
      <c r="AC29" s="198">
        <v>2.76</v>
      </c>
      <c r="AD29" s="198">
        <v>0</v>
      </c>
      <c r="AE29" s="198">
        <v>0</v>
      </c>
      <c r="AF29" s="198">
        <v>0</v>
      </c>
      <c r="AG29" s="198">
        <v>-8.15</v>
      </c>
      <c r="AH29" s="198">
        <v>0</v>
      </c>
      <c r="AI29" s="198">
        <v>36.049999999999997</v>
      </c>
      <c r="AJ29" s="198">
        <v>0</v>
      </c>
      <c r="AK29" s="198">
        <v>4.3499999999999996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13.69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27.91</v>
      </c>
      <c r="J30" s="198">
        <v>0</v>
      </c>
      <c r="K30" s="198">
        <v>4.63</v>
      </c>
      <c r="L30" s="198">
        <v>377.62</v>
      </c>
      <c r="M30" s="198">
        <v>1.22</v>
      </c>
      <c r="N30" s="198">
        <v>1.57</v>
      </c>
      <c r="O30" s="198">
        <v>0</v>
      </c>
      <c r="P30" s="198">
        <v>1.38</v>
      </c>
      <c r="Q30" s="198">
        <v>0.28999999999999998</v>
      </c>
      <c r="R30" s="198">
        <v>0.56000000000000005</v>
      </c>
      <c r="S30" s="198">
        <v>0.35</v>
      </c>
      <c r="T30" s="198">
        <v>0</v>
      </c>
      <c r="U30" s="198">
        <v>1.1200000000000001</v>
      </c>
      <c r="V30" s="198">
        <v>0</v>
      </c>
      <c r="W30" s="198">
        <v>0</v>
      </c>
      <c r="X30" s="198">
        <v>1.97</v>
      </c>
      <c r="Y30" s="198">
        <v>9.15</v>
      </c>
      <c r="Z30" s="198">
        <v>3.6</v>
      </c>
      <c r="AA30" s="198">
        <v>1.2</v>
      </c>
      <c r="AB30" s="198">
        <v>0</v>
      </c>
      <c r="AC30" s="198">
        <v>2.76</v>
      </c>
      <c r="AD30" s="198">
        <v>0</v>
      </c>
      <c r="AE30" s="198">
        <v>0</v>
      </c>
      <c r="AF30" s="198">
        <v>0</v>
      </c>
      <c r="AG30" s="198">
        <v>-8.15</v>
      </c>
      <c r="AH30" s="198">
        <v>0</v>
      </c>
      <c r="AI30" s="198">
        <v>36.049999999999997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13.69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4.63</v>
      </c>
      <c r="L31" s="198">
        <v>377.62</v>
      </c>
      <c r="M31" s="198">
        <v>1.22</v>
      </c>
      <c r="N31" s="198">
        <v>1.57</v>
      </c>
      <c r="O31" s="198">
        <v>0</v>
      </c>
      <c r="P31" s="198">
        <v>1.38</v>
      </c>
      <c r="Q31" s="198">
        <v>0.28999999999999998</v>
      </c>
      <c r="R31" s="198">
        <v>13.01</v>
      </c>
      <c r="S31" s="198">
        <v>8.1</v>
      </c>
      <c r="T31" s="198">
        <v>0</v>
      </c>
      <c r="U31" s="198">
        <v>1.1200000000000001</v>
      </c>
      <c r="V31" s="198">
        <v>0</v>
      </c>
      <c r="W31" s="198">
        <v>0</v>
      </c>
      <c r="X31" s="198">
        <v>1.97</v>
      </c>
      <c r="Y31" s="198">
        <v>9.15</v>
      </c>
      <c r="Z31" s="198">
        <v>3.6</v>
      </c>
      <c r="AA31" s="198">
        <v>1.2</v>
      </c>
      <c r="AB31" s="198">
        <v>0</v>
      </c>
      <c r="AC31" s="198">
        <v>10.86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36.049999999999997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13.69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0.41</v>
      </c>
      <c r="L32" s="198">
        <v>281.95</v>
      </c>
      <c r="M32" s="198">
        <v>1.22</v>
      </c>
      <c r="N32" s="198">
        <v>1.57</v>
      </c>
      <c r="O32" s="198">
        <v>0</v>
      </c>
      <c r="P32" s="198">
        <v>1.38</v>
      </c>
      <c r="Q32" s="198">
        <v>0.28999999999999998</v>
      </c>
      <c r="R32" s="198">
        <v>1.92</v>
      </c>
      <c r="S32" s="198">
        <v>1.2</v>
      </c>
      <c r="T32" s="198">
        <v>0</v>
      </c>
      <c r="U32" s="198">
        <v>1.1200000000000001</v>
      </c>
      <c r="V32" s="198">
        <v>0</v>
      </c>
      <c r="W32" s="198">
        <v>0</v>
      </c>
      <c r="X32" s="198">
        <v>1.97</v>
      </c>
      <c r="Y32" s="198">
        <v>9.15</v>
      </c>
      <c r="Z32" s="198">
        <v>3.6</v>
      </c>
      <c r="AA32" s="198">
        <v>1.2</v>
      </c>
      <c r="AB32" s="198">
        <v>0</v>
      </c>
      <c r="AC32" s="198">
        <v>10.86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36.049999999999997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13.69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0.41</v>
      </c>
      <c r="L33" s="198">
        <v>207.34</v>
      </c>
      <c r="M33" s="198">
        <v>1.22</v>
      </c>
      <c r="N33" s="198">
        <v>1.57</v>
      </c>
      <c r="O33" s="198">
        <v>0</v>
      </c>
      <c r="P33" s="198">
        <v>1.38</v>
      </c>
      <c r="Q33" s="198">
        <v>0.28999999999999998</v>
      </c>
      <c r="R33" s="198">
        <v>0.56000000000000005</v>
      </c>
      <c r="S33" s="198">
        <v>0.35</v>
      </c>
      <c r="T33" s="198">
        <v>0</v>
      </c>
      <c r="U33" s="198">
        <v>1.1200000000000001</v>
      </c>
      <c r="V33" s="198">
        <v>0</v>
      </c>
      <c r="W33" s="198">
        <v>0</v>
      </c>
      <c r="X33" s="198">
        <v>1.97</v>
      </c>
      <c r="Y33" s="198">
        <v>9.15</v>
      </c>
      <c r="Z33" s="198">
        <v>3.6</v>
      </c>
      <c r="AA33" s="198">
        <v>1.2</v>
      </c>
      <c r="AB33" s="198">
        <v>0</v>
      </c>
      <c r="AC33" s="198">
        <v>10.86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36.049999999999997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13.59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0.41</v>
      </c>
      <c r="L34" s="198">
        <v>207.34</v>
      </c>
      <c r="M34" s="198">
        <v>1.22</v>
      </c>
      <c r="N34" s="198">
        <v>1.57</v>
      </c>
      <c r="O34" s="198">
        <v>0</v>
      </c>
      <c r="P34" s="198">
        <v>1.38</v>
      </c>
      <c r="Q34" s="198">
        <v>0.28999999999999998</v>
      </c>
      <c r="R34" s="198">
        <v>0.56000000000000005</v>
      </c>
      <c r="S34" s="198">
        <v>0.35</v>
      </c>
      <c r="T34" s="198">
        <v>0</v>
      </c>
      <c r="U34" s="198">
        <v>1.1200000000000001</v>
      </c>
      <c r="V34" s="198">
        <v>0</v>
      </c>
      <c r="W34" s="198">
        <v>0</v>
      </c>
      <c r="X34" s="198">
        <v>1.97</v>
      </c>
      <c r="Y34" s="198">
        <v>9.15</v>
      </c>
      <c r="Z34" s="198">
        <v>3.6</v>
      </c>
      <c r="AA34" s="198">
        <v>1.2</v>
      </c>
      <c r="AB34" s="198">
        <v>0</v>
      </c>
      <c r="AC34" s="198">
        <v>2.76</v>
      </c>
      <c r="AD34" s="198">
        <v>0</v>
      </c>
      <c r="AE34" s="198">
        <v>0</v>
      </c>
      <c r="AF34" s="198">
        <v>0</v>
      </c>
      <c r="AG34" s="198">
        <v>-5.79</v>
      </c>
      <c r="AH34" s="198">
        <v>0</v>
      </c>
      <c r="AI34" s="198">
        <v>36.049999999999997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13.59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0.41</v>
      </c>
      <c r="L35" s="198">
        <v>207.34</v>
      </c>
      <c r="M35" s="198">
        <v>1.22</v>
      </c>
      <c r="N35" s="198">
        <v>1.57</v>
      </c>
      <c r="O35" s="198">
        <v>0</v>
      </c>
      <c r="P35" s="198">
        <v>1.38</v>
      </c>
      <c r="Q35" s="198">
        <v>0.28999999999999998</v>
      </c>
      <c r="R35" s="198">
        <v>0.56000000000000005</v>
      </c>
      <c r="S35" s="198">
        <v>0.35</v>
      </c>
      <c r="T35" s="198">
        <v>0</v>
      </c>
      <c r="U35" s="198">
        <v>1.1200000000000001</v>
      </c>
      <c r="V35" s="198">
        <v>0</v>
      </c>
      <c r="W35" s="198">
        <v>0</v>
      </c>
      <c r="X35" s="198">
        <v>1.97</v>
      </c>
      <c r="Y35" s="198">
        <v>9.15</v>
      </c>
      <c r="Z35" s="198">
        <v>3.6</v>
      </c>
      <c r="AA35" s="198">
        <v>1.2</v>
      </c>
      <c r="AB35" s="198">
        <v>0</v>
      </c>
      <c r="AC35" s="198">
        <v>10.86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35.479999999999997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13.59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0.41</v>
      </c>
      <c r="L36" s="198">
        <v>207.34</v>
      </c>
      <c r="M36" s="198">
        <v>1.22</v>
      </c>
      <c r="N36" s="198">
        <v>1.57</v>
      </c>
      <c r="O36" s="198">
        <v>0</v>
      </c>
      <c r="P36" s="198">
        <v>1.38</v>
      </c>
      <c r="Q36" s="198">
        <v>0.28999999999999998</v>
      </c>
      <c r="R36" s="198">
        <v>0.56000000000000005</v>
      </c>
      <c r="S36" s="198">
        <v>0.35</v>
      </c>
      <c r="T36" s="198">
        <v>0</v>
      </c>
      <c r="U36" s="198">
        <v>1.1200000000000001</v>
      </c>
      <c r="V36" s="198">
        <v>0</v>
      </c>
      <c r="W36" s="198">
        <v>0</v>
      </c>
      <c r="X36" s="198">
        <v>1.97</v>
      </c>
      <c r="Y36" s="198">
        <v>9.15</v>
      </c>
      <c r="Z36" s="198">
        <v>3.6</v>
      </c>
      <c r="AA36" s="198">
        <v>1.2</v>
      </c>
      <c r="AB36" s="198">
        <v>0</v>
      </c>
      <c r="AC36" s="198">
        <v>10.86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35.479999999999997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13.59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0.41</v>
      </c>
      <c r="L37" s="198">
        <v>207.34</v>
      </c>
      <c r="M37" s="198">
        <v>1.22</v>
      </c>
      <c r="N37" s="198">
        <v>1.57</v>
      </c>
      <c r="O37" s="198">
        <v>0</v>
      </c>
      <c r="P37" s="198">
        <v>1.38</v>
      </c>
      <c r="Q37" s="198">
        <v>0.28999999999999998</v>
      </c>
      <c r="R37" s="198">
        <v>0.56000000000000005</v>
      </c>
      <c r="S37" s="198">
        <v>0.35</v>
      </c>
      <c r="T37" s="198">
        <v>0</v>
      </c>
      <c r="U37" s="198">
        <v>1.1200000000000001</v>
      </c>
      <c r="V37" s="198">
        <v>0</v>
      </c>
      <c r="W37" s="198">
        <v>0</v>
      </c>
      <c r="X37" s="198">
        <v>1.97</v>
      </c>
      <c r="Y37" s="198">
        <v>9.15</v>
      </c>
      <c r="Z37" s="198">
        <v>3.6</v>
      </c>
      <c r="AA37" s="198">
        <v>1.2</v>
      </c>
      <c r="AB37" s="198">
        <v>0</v>
      </c>
      <c r="AC37" s="198">
        <v>10.86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35.479999999999997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13.59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0.41</v>
      </c>
      <c r="L38" s="198">
        <v>207.34</v>
      </c>
      <c r="M38" s="198">
        <v>1.22</v>
      </c>
      <c r="N38" s="198">
        <v>1.57</v>
      </c>
      <c r="O38" s="198">
        <v>0</v>
      </c>
      <c r="P38" s="198">
        <v>1.38</v>
      </c>
      <c r="Q38" s="198">
        <v>0.28999999999999998</v>
      </c>
      <c r="R38" s="198">
        <v>0.56000000000000005</v>
      </c>
      <c r="S38" s="198">
        <v>0.35</v>
      </c>
      <c r="T38" s="198">
        <v>0</v>
      </c>
      <c r="U38" s="198">
        <v>1.1200000000000001</v>
      </c>
      <c r="V38" s="198">
        <v>0</v>
      </c>
      <c r="W38" s="198">
        <v>0</v>
      </c>
      <c r="X38" s="198">
        <v>1.97</v>
      </c>
      <c r="Y38" s="198">
        <v>9.15</v>
      </c>
      <c r="Z38" s="198">
        <v>3.6</v>
      </c>
      <c r="AA38" s="198">
        <v>1.2</v>
      </c>
      <c r="AB38" s="198">
        <v>0</v>
      </c>
      <c r="AC38" s="198">
        <v>10.86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35.479999999999997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13.59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27.57</v>
      </c>
      <c r="J39" s="198">
        <v>0</v>
      </c>
      <c r="K39" s="198">
        <v>0.41</v>
      </c>
      <c r="L39" s="198">
        <v>207.34</v>
      </c>
      <c r="M39" s="198">
        <v>1.22</v>
      </c>
      <c r="N39" s="198">
        <v>1.57</v>
      </c>
      <c r="O39" s="198">
        <v>0</v>
      </c>
      <c r="P39" s="198">
        <v>1.38</v>
      </c>
      <c r="Q39" s="198">
        <v>0.28999999999999998</v>
      </c>
      <c r="R39" s="198">
        <v>0.56000000000000005</v>
      </c>
      <c r="S39" s="198">
        <v>0.35</v>
      </c>
      <c r="T39" s="198">
        <v>0</v>
      </c>
      <c r="U39" s="198">
        <v>1.1200000000000001</v>
      </c>
      <c r="V39" s="198">
        <v>0</v>
      </c>
      <c r="W39" s="198">
        <v>0</v>
      </c>
      <c r="X39" s="198">
        <v>1.97</v>
      </c>
      <c r="Y39" s="198">
        <v>9.15</v>
      </c>
      <c r="Z39" s="198">
        <v>3.6</v>
      </c>
      <c r="AA39" s="198">
        <v>1.2</v>
      </c>
      <c r="AB39" s="198">
        <v>0</v>
      </c>
      <c r="AC39" s="198">
        <v>2.76</v>
      </c>
      <c r="AD39" s="198">
        <v>0</v>
      </c>
      <c r="AE39" s="198">
        <v>0</v>
      </c>
      <c r="AF39" s="198">
        <v>0</v>
      </c>
      <c r="AG39" s="198">
        <v>-9.77</v>
      </c>
      <c r="AH39" s="198">
        <v>0</v>
      </c>
      <c r="AI39" s="198">
        <v>35.479999999999997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13.59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27.57</v>
      </c>
      <c r="J40" s="198">
        <v>0</v>
      </c>
      <c r="K40" s="198">
        <v>0.41</v>
      </c>
      <c r="L40" s="198">
        <v>207.34</v>
      </c>
      <c r="M40" s="198">
        <v>1.22</v>
      </c>
      <c r="N40" s="198">
        <v>1.57</v>
      </c>
      <c r="O40" s="198">
        <v>0</v>
      </c>
      <c r="P40" s="198">
        <v>1.38</v>
      </c>
      <c r="Q40" s="198">
        <v>0.28999999999999998</v>
      </c>
      <c r="R40" s="198">
        <v>0.56000000000000005</v>
      </c>
      <c r="S40" s="198">
        <v>0.35</v>
      </c>
      <c r="T40" s="198">
        <v>0</v>
      </c>
      <c r="U40" s="198">
        <v>1.1200000000000001</v>
      </c>
      <c r="V40" s="198">
        <v>0</v>
      </c>
      <c r="W40" s="198">
        <v>0</v>
      </c>
      <c r="X40" s="198">
        <v>1.97</v>
      </c>
      <c r="Y40" s="198">
        <v>9.15</v>
      </c>
      <c r="Z40" s="198">
        <v>3.6</v>
      </c>
      <c r="AA40" s="198">
        <v>1.2</v>
      </c>
      <c r="AB40" s="198">
        <v>0</v>
      </c>
      <c r="AC40" s="198">
        <v>2.76</v>
      </c>
      <c r="AD40" s="198">
        <v>0</v>
      </c>
      <c r="AE40" s="198">
        <v>0</v>
      </c>
      <c r="AF40" s="198">
        <v>0</v>
      </c>
      <c r="AG40" s="198">
        <v>-5.79</v>
      </c>
      <c r="AH40" s="198">
        <v>0</v>
      </c>
      <c r="AI40" s="198">
        <v>35.479999999999997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13.59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27.57</v>
      </c>
      <c r="J41" s="198">
        <v>0</v>
      </c>
      <c r="K41" s="198">
        <v>0.41</v>
      </c>
      <c r="L41" s="198">
        <v>207.34</v>
      </c>
      <c r="M41" s="198">
        <v>1.22</v>
      </c>
      <c r="N41" s="198">
        <v>1.57</v>
      </c>
      <c r="O41" s="198">
        <v>0</v>
      </c>
      <c r="P41" s="198">
        <v>1.38</v>
      </c>
      <c r="Q41" s="198">
        <v>0.28999999999999998</v>
      </c>
      <c r="R41" s="198">
        <v>0.56000000000000005</v>
      </c>
      <c r="S41" s="198">
        <v>0.35</v>
      </c>
      <c r="T41" s="198">
        <v>0</v>
      </c>
      <c r="U41" s="198">
        <v>1.1200000000000001</v>
      </c>
      <c r="V41" s="198">
        <v>0</v>
      </c>
      <c r="W41" s="198">
        <v>0</v>
      </c>
      <c r="X41" s="198">
        <v>1.97</v>
      </c>
      <c r="Y41" s="198">
        <v>9.15</v>
      </c>
      <c r="Z41" s="198">
        <v>3.6</v>
      </c>
      <c r="AA41" s="198">
        <v>1.2</v>
      </c>
      <c r="AB41" s="198">
        <v>0</v>
      </c>
      <c r="AC41" s="198">
        <v>10.86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35.479999999999997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13.59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27.57</v>
      </c>
      <c r="J42" s="198">
        <v>0</v>
      </c>
      <c r="K42" s="198">
        <v>0.41</v>
      </c>
      <c r="L42" s="198">
        <v>207.34</v>
      </c>
      <c r="M42" s="198">
        <v>1.22</v>
      </c>
      <c r="N42" s="198">
        <v>1.57</v>
      </c>
      <c r="O42" s="198">
        <v>0</v>
      </c>
      <c r="P42" s="198">
        <v>1.38</v>
      </c>
      <c r="Q42" s="198">
        <v>0.28999999999999998</v>
      </c>
      <c r="R42" s="198">
        <v>0.56000000000000005</v>
      </c>
      <c r="S42" s="198">
        <v>0.35</v>
      </c>
      <c r="T42" s="198">
        <v>0</v>
      </c>
      <c r="U42" s="198">
        <v>1.1200000000000001</v>
      </c>
      <c r="V42" s="198">
        <v>0</v>
      </c>
      <c r="W42" s="198">
        <v>0</v>
      </c>
      <c r="X42" s="198">
        <v>1.97</v>
      </c>
      <c r="Y42" s="198">
        <v>9.15</v>
      </c>
      <c r="Z42" s="198">
        <v>3.6</v>
      </c>
      <c r="AA42" s="198">
        <v>1.2</v>
      </c>
      <c r="AB42" s="198">
        <v>0</v>
      </c>
      <c r="AC42" s="198">
        <v>10.86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35.479999999999997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13.59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27.4</v>
      </c>
      <c r="J43" s="198">
        <v>0</v>
      </c>
      <c r="K43" s="198">
        <v>0.41</v>
      </c>
      <c r="L43" s="198">
        <v>207.34</v>
      </c>
      <c r="M43" s="198">
        <v>1.22</v>
      </c>
      <c r="N43" s="198">
        <v>1.57</v>
      </c>
      <c r="O43" s="198">
        <v>0</v>
      </c>
      <c r="P43" s="198">
        <v>1.2</v>
      </c>
      <c r="Q43" s="198">
        <v>0.28999999999999998</v>
      </c>
      <c r="R43" s="198">
        <v>0.56000000000000005</v>
      </c>
      <c r="S43" s="198">
        <v>0.35</v>
      </c>
      <c r="T43" s="198">
        <v>0</v>
      </c>
      <c r="U43" s="198">
        <v>1.1200000000000001</v>
      </c>
      <c r="V43" s="198">
        <v>0</v>
      </c>
      <c r="W43" s="198">
        <v>0</v>
      </c>
      <c r="X43" s="198">
        <v>1.97</v>
      </c>
      <c r="Y43" s="198">
        <v>9.15</v>
      </c>
      <c r="Z43" s="198">
        <v>3.6</v>
      </c>
      <c r="AA43" s="198">
        <v>1.2</v>
      </c>
      <c r="AB43" s="198">
        <v>0</v>
      </c>
      <c r="AC43" s="198">
        <v>10.86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35.479999999999997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13.53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27.4</v>
      </c>
      <c r="J44" s="198">
        <v>0</v>
      </c>
      <c r="K44" s="198">
        <v>0.41</v>
      </c>
      <c r="L44" s="198">
        <v>207.34</v>
      </c>
      <c r="M44" s="198">
        <v>1.22</v>
      </c>
      <c r="N44" s="198">
        <v>1.57</v>
      </c>
      <c r="O44" s="198">
        <v>0</v>
      </c>
      <c r="P44" s="198">
        <v>1.2</v>
      </c>
      <c r="Q44" s="198">
        <v>0.28999999999999998</v>
      </c>
      <c r="R44" s="198">
        <v>0.56000000000000005</v>
      </c>
      <c r="S44" s="198">
        <v>0.35</v>
      </c>
      <c r="T44" s="198">
        <v>0</v>
      </c>
      <c r="U44" s="198">
        <v>1.1200000000000001</v>
      </c>
      <c r="V44" s="198">
        <v>0</v>
      </c>
      <c r="W44" s="198">
        <v>0</v>
      </c>
      <c r="X44" s="198">
        <v>1.97</v>
      </c>
      <c r="Y44" s="198">
        <v>9.15</v>
      </c>
      <c r="Z44" s="198">
        <v>3.6</v>
      </c>
      <c r="AA44" s="198">
        <v>1.2</v>
      </c>
      <c r="AB44" s="198">
        <v>0</v>
      </c>
      <c r="AC44" s="198">
        <v>10.86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35.479999999999997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13.53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27.4</v>
      </c>
      <c r="J45" s="198">
        <v>0</v>
      </c>
      <c r="K45" s="198">
        <v>0.41</v>
      </c>
      <c r="L45" s="198">
        <v>207.34</v>
      </c>
      <c r="M45" s="198">
        <v>1.22</v>
      </c>
      <c r="N45" s="198">
        <v>1.57</v>
      </c>
      <c r="O45" s="198">
        <v>0</v>
      </c>
      <c r="P45" s="198">
        <v>1.19</v>
      </c>
      <c r="Q45" s="198">
        <v>0.28999999999999998</v>
      </c>
      <c r="R45" s="198">
        <v>0.56000000000000005</v>
      </c>
      <c r="S45" s="198">
        <v>0.35</v>
      </c>
      <c r="T45" s="198">
        <v>0</v>
      </c>
      <c r="U45" s="198">
        <v>1.1200000000000001</v>
      </c>
      <c r="V45" s="198">
        <v>0</v>
      </c>
      <c r="W45" s="198">
        <v>0</v>
      </c>
      <c r="X45" s="198">
        <v>1.97</v>
      </c>
      <c r="Y45" s="198">
        <v>9.15</v>
      </c>
      <c r="Z45" s="198">
        <v>3.6</v>
      </c>
      <c r="AA45" s="198">
        <v>1.2</v>
      </c>
      <c r="AB45" s="198">
        <v>0</v>
      </c>
      <c r="AC45" s="198">
        <v>10.86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35.479999999999997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13.53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27.4</v>
      </c>
      <c r="J46" s="198">
        <v>0</v>
      </c>
      <c r="K46" s="198">
        <v>0.41</v>
      </c>
      <c r="L46" s="198">
        <v>207.34</v>
      </c>
      <c r="M46" s="198">
        <v>1.22</v>
      </c>
      <c r="N46" s="198">
        <v>1.57</v>
      </c>
      <c r="O46" s="198">
        <v>0</v>
      </c>
      <c r="P46" s="198">
        <v>1.19</v>
      </c>
      <c r="Q46" s="198">
        <v>0.28999999999999998</v>
      </c>
      <c r="R46" s="198">
        <v>0.56000000000000005</v>
      </c>
      <c r="S46" s="198">
        <v>0.35</v>
      </c>
      <c r="T46" s="198">
        <v>0</v>
      </c>
      <c r="U46" s="198">
        <v>1.1200000000000001</v>
      </c>
      <c r="V46" s="198">
        <v>0</v>
      </c>
      <c r="W46" s="198">
        <v>0</v>
      </c>
      <c r="X46" s="198">
        <v>1.97</v>
      </c>
      <c r="Y46" s="198">
        <v>9.15</v>
      </c>
      <c r="Z46" s="198">
        <v>3.6</v>
      </c>
      <c r="AA46" s="198">
        <v>1.2</v>
      </c>
      <c r="AB46" s="198">
        <v>0</v>
      </c>
      <c r="AC46" s="198">
        <v>10.86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35.479999999999997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13.53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27.4</v>
      </c>
      <c r="J47" s="198">
        <v>0</v>
      </c>
      <c r="K47" s="198">
        <v>0.41</v>
      </c>
      <c r="L47" s="198">
        <v>207.34</v>
      </c>
      <c r="M47" s="198">
        <v>1.22</v>
      </c>
      <c r="N47" s="198">
        <v>1.57</v>
      </c>
      <c r="O47" s="198">
        <v>0</v>
      </c>
      <c r="P47" s="198">
        <v>1.19</v>
      </c>
      <c r="Q47" s="198">
        <v>0.28999999999999998</v>
      </c>
      <c r="R47" s="198">
        <v>0.56000000000000005</v>
      </c>
      <c r="S47" s="198">
        <v>0.35</v>
      </c>
      <c r="T47" s="198">
        <v>0</v>
      </c>
      <c r="U47" s="198">
        <v>1.1200000000000001</v>
      </c>
      <c r="V47" s="198">
        <v>0</v>
      </c>
      <c r="W47" s="198">
        <v>0</v>
      </c>
      <c r="X47" s="198">
        <v>1.97</v>
      </c>
      <c r="Y47" s="198">
        <v>9.15</v>
      </c>
      <c r="Z47" s="198">
        <v>3.6</v>
      </c>
      <c r="AA47" s="198">
        <v>1.2</v>
      </c>
      <c r="AB47" s="198">
        <v>0</v>
      </c>
      <c r="AC47" s="198">
        <v>10.86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35.479999999999997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13.53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27.4</v>
      </c>
      <c r="J48" s="198">
        <v>0</v>
      </c>
      <c r="K48" s="198">
        <v>0.41</v>
      </c>
      <c r="L48" s="198">
        <v>207.34</v>
      </c>
      <c r="M48" s="198">
        <v>1.22</v>
      </c>
      <c r="N48" s="198">
        <v>1.57</v>
      </c>
      <c r="O48" s="198">
        <v>0</v>
      </c>
      <c r="P48" s="198">
        <v>1.19</v>
      </c>
      <c r="Q48" s="198">
        <v>0.28999999999999998</v>
      </c>
      <c r="R48" s="198">
        <v>0.56000000000000005</v>
      </c>
      <c r="S48" s="198">
        <v>0.35</v>
      </c>
      <c r="T48" s="198">
        <v>0</v>
      </c>
      <c r="U48" s="198">
        <v>1.1200000000000001</v>
      </c>
      <c r="V48" s="198">
        <v>0</v>
      </c>
      <c r="W48" s="198">
        <v>0</v>
      </c>
      <c r="X48" s="198">
        <v>1.97</v>
      </c>
      <c r="Y48" s="198">
        <v>9.15</v>
      </c>
      <c r="Z48" s="198">
        <v>3.6</v>
      </c>
      <c r="AA48" s="198">
        <v>1.2</v>
      </c>
      <c r="AB48" s="198">
        <v>0</v>
      </c>
      <c r="AC48" s="198">
        <v>10.86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35.479999999999997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13.53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27.4</v>
      </c>
      <c r="J49" s="198">
        <v>0</v>
      </c>
      <c r="K49" s="198">
        <v>0.41</v>
      </c>
      <c r="L49" s="198">
        <v>207.34</v>
      </c>
      <c r="M49" s="198">
        <v>1.22</v>
      </c>
      <c r="N49" s="198">
        <v>1.57</v>
      </c>
      <c r="O49" s="198">
        <v>0</v>
      </c>
      <c r="P49" s="198">
        <v>1.19</v>
      </c>
      <c r="Q49" s="198">
        <v>0.28999999999999998</v>
      </c>
      <c r="R49" s="198">
        <v>0.56000000000000005</v>
      </c>
      <c r="S49" s="198">
        <v>0.35</v>
      </c>
      <c r="T49" s="198">
        <v>0</v>
      </c>
      <c r="U49" s="198">
        <v>1.1200000000000001</v>
      </c>
      <c r="V49" s="198">
        <v>0</v>
      </c>
      <c r="W49" s="198">
        <v>0</v>
      </c>
      <c r="X49" s="198">
        <v>1.97</v>
      </c>
      <c r="Y49" s="198">
        <v>9.15</v>
      </c>
      <c r="Z49" s="198">
        <v>3.6</v>
      </c>
      <c r="AA49" s="198">
        <v>1.2</v>
      </c>
      <c r="AB49" s="198">
        <v>0</v>
      </c>
      <c r="AC49" s="198">
        <v>10.86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35.479999999999997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13.53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27.4</v>
      </c>
      <c r="J50" s="198">
        <v>0</v>
      </c>
      <c r="K50" s="198">
        <v>0.41</v>
      </c>
      <c r="L50" s="198">
        <v>207.34</v>
      </c>
      <c r="M50" s="198">
        <v>1.22</v>
      </c>
      <c r="N50" s="198">
        <v>1.57</v>
      </c>
      <c r="O50" s="198">
        <v>0</v>
      </c>
      <c r="P50" s="198">
        <v>1.19</v>
      </c>
      <c r="Q50" s="198">
        <v>0.28999999999999998</v>
      </c>
      <c r="R50" s="198">
        <v>0.56000000000000005</v>
      </c>
      <c r="S50" s="198">
        <v>0.35</v>
      </c>
      <c r="T50" s="198">
        <v>0</v>
      </c>
      <c r="U50" s="198">
        <v>1.1200000000000001</v>
      </c>
      <c r="V50" s="198">
        <v>0</v>
      </c>
      <c r="W50" s="198">
        <v>0</v>
      </c>
      <c r="X50" s="198">
        <v>1.97</v>
      </c>
      <c r="Y50" s="198">
        <v>9.15</v>
      </c>
      <c r="Z50" s="198">
        <v>3.6</v>
      </c>
      <c r="AA50" s="198">
        <v>1.2</v>
      </c>
      <c r="AB50" s="198">
        <v>0</v>
      </c>
      <c r="AC50" s="198">
        <v>10.86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35.479999999999997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13.53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27.07</v>
      </c>
      <c r="J51" s="198">
        <v>0</v>
      </c>
      <c r="K51" s="198">
        <v>0.41</v>
      </c>
      <c r="L51" s="198">
        <v>207.34</v>
      </c>
      <c r="M51" s="198">
        <v>1.22</v>
      </c>
      <c r="N51" s="198">
        <v>1.57</v>
      </c>
      <c r="O51" s="198">
        <v>0</v>
      </c>
      <c r="P51" s="198">
        <v>1.19</v>
      </c>
      <c r="Q51" s="198">
        <v>0.28999999999999998</v>
      </c>
      <c r="R51" s="198">
        <v>0.56000000000000005</v>
      </c>
      <c r="S51" s="198">
        <v>0.35</v>
      </c>
      <c r="T51" s="198">
        <v>0</v>
      </c>
      <c r="U51" s="198">
        <v>1.1200000000000001</v>
      </c>
      <c r="V51" s="198">
        <v>0</v>
      </c>
      <c r="W51" s="198">
        <v>0</v>
      </c>
      <c r="X51" s="198">
        <v>1.97</v>
      </c>
      <c r="Y51" s="198">
        <v>9.15</v>
      </c>
      <c r="Z51" s="198">
        <v>3.6</v>
      </c>
      <c r="AA51" s="198">
        <v>1.2</v>
      </c>
      <c r="AB51" s="198">
        <v>0</v>
      </c>
      <c r="AC51" s="198">
        <v>10.86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35.479999999999997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13.53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27.07</v>
      </c>
      <c r="J52" s="198">
        <v>0</v>
      </c>
      <c r="K52" s="198">
        <v>0.41</v>
      </c>
      <c r="L52" s="198">
        <v>207.34</v>
      </c>
      <c r="M52" s="198">
        <v>1.22</v>
      </c>
      <c r="N52" s="198">
        <v>1.57</v>
      </c>
      <c r="O52" s="198">
        <v>0</v>
      </c>
      <c r="P52" s="198">
        <v>1.19</v>
      </c>
      <c r="Q52" s="198">
        <v>0.28999999999999998</v>
      </c>
      <c r="R52" s="198">
        <v>0.56000000000000005</v>
      </c>
      <c r="S52" s="198">
        <v>0.35</v>
      </c>
      <c r="T52" s="198">
        <v>0</v>
      </c>
      <c r="U52" s="198">
        <v>1.1200000000000001</v>
      </c>
      <c r="V52" s="198">
        <v>0</v>
      </c>
      <c r="W52" s="198">
        <v>0</v>
      </c>
      <c r="X52" s="198">
        <v>1.97</v>
      </c>
      <c r="Y52" s="198">
        <v>9.15</v>
      </c>
      <c r="Z52" s="198">
        <v>3.6</v>
      </c>
      <c r="AA52" s="198">
        <v>1.2</v>
      </c>
      <c r="AB52" s="198">
        <v>0</v>
      </c>
      <c r="AC52" s="198">
        <v>10.86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35.479999999999997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13.47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27.07</v>
      </c>
      <c r="J53" s="198">
        <v>0</v>
      </c>
      <c r="K53" s="198">
        <v>0.41</v>
      </c>
      <c r="L53" s="198">
        <v>207.34</v>
      </c>
      <c r="M53" s="198">
        <v>1.22</v>
      </c>
      <c r="N53" s="198">
        <v>1.57</v>
      </c>
      <c r="O53" s="198">
        <v>0</v>
      </c>
      <c r="P53" s="198">
        <v>1.19</v>
      </c>
      <c r="Q53" s="198">
        <v>0.28999999999999998</v>
      </c>
      <c r="R53" s="198">
        <v>0.56000000000000005</v>
      </c>
      <c r="S53" s="198">
        <v>0.35</v>
      </c>
      <c r="T53" s="198">
        <v>0</v>
      </c>
      <c r="U53" s="198">
        <v>1.1200000000000001</v>
      </c>
      <c r="V53" s="198">
        <v>0</v>
      </c>
      <c r="W53" s="198">
        <v>0</v>
      </c>
      <c r="X53" s="198">
        <v>1.97</v>
      </c>
      <c r="Y53" s="198">
        <v>9.15</v>
      </c>
      <c r="Z53" s="198">
        <v>3.6</v>
      </c>
      <c r="AA53" s="198">
        <v>1.2</v>
      </c>
      <c r="AB53" s="198">
        <v>0</v>
      </c>
      <c r="AC53" s="198">
        <v>10.86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35.479999999999997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13.47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27.07</v>
      </c>
      <c r="J54" s="198">
        <v>0</v>
      </c>
      <c r="K54" s="198">
        <v>0.41</v>
      </c>
      <c r="L54" s="198">
        <v>207.34</v>
      </c>
      <c r="M54" s="198">
        <v>1.22</v>
      </c>
      <c r="N54" s="198">
        <v>1.57</v>
      </c>
      <c r="O54" s="198">
        <v>0</v>
      </c>
      <c r="P54" s="198">
        <v>1.19</v>
      </c>
      <c r="Q54" s="198">
        <v>0.28999999999999998</v>
      </c>
      <c r="R54" s="198">
        <v>0.56000000000000005</v>
      </c>
      <c r="S54" s="198">
        <v>0.35</v>
      </c>
      <c r="T54" s="198">
        <v>0</v>
      </c>
      <c r="U54" s="198">
        <v>1.1200000000000001</v>
      </c>
      <c r="V54" s="198">
        <v>0</v>
      </c>
      <c r="W54" s="198">
        <v>0</v>
      </c>
      <c r="X54" s="198">
        <v>1.97</v>
      </c>
      <c r="Y54" s="198">
        <v>9.15</v>
      </c>
      <c r="Z54" s="198">
        <v>3.6</v>
      </c>
      <c r="AA54" s="198">
        <v>1.2</v>
      </c>
      <c r="AB54" s="198">
        <v>0</v>
      </c>
      <c r="AC54" s="198">
        <v>10.86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35.479999999999997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13.47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26.9</v>
      </c>
      <c r="J55" s="198">
        <v>0</v>
      </c>
      <c r="K55" s="198">
        <v>0.41</v>
      </c>
      <c r="L55" s="198">
        <v>237.95</v>
      </c>
      <c r="M55" s="198">
        <v>1.22</v>
      </c>
      <c r="N55" s="198">
        <v>1.57</v>
      </c>
      <c r="O55" s="198">
        <v>0</v>
      </c>
      <c r="P55" s="198">
        <v>1.19</v>
      </c>
      <c r="Q55" s="198">
        <v>0.28999999999999998</v>
      </c>
      <c r="R55" s="198">
        <v>0.56000000000000005</v>
      </c>
      <c r="S55" s="198">
        <v>0.35</v>
      </c>
      <c r="T55" s="198">
        <v>0</v>
      </c>
      <c r="U55" s="198">
        <v>1.1200000000000001</v>
      </c>
      <c r="V55" s="198">
        <v>0</v>
      </c>
      <c r="W55" s="198">
        <v>0</v>
      </c>
      <c r="X55" s="198">
        <v>1.97</v>
      </c>
      <c r="Y55" s="198">
        <v>9.15</v>
      </c>
      <c r="Z55" s="198">
        <v>3.6</v>
      </c>
      <c r="AA55" s="198">
        <v>1.2</v>
      </c>
      <c r="AB55" s="198">
        <v>0</v>
      </c>
      <c r="AC55" s="198">
        <v>10.86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35.479999999999997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13.47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26.9</v>
      </c>
      <c r="J56" s="198">
        <v>0</v>
      </c>
      <c r="K56" s="198">
        <v>0.41</v>
      </c>
      <c r="L56" s="198">
        <v>290.56</v>
      </c>
      <c r="M56" s="198">
        <v>1.22</v>
      </c>
      <c r="N56" s="198">
        <v>1.57</v>
      </c>
      <c r="O56" s="198">
        <v>0</v>
      </c>
      <c r="P56" s="198">
        <v>1.19</v>
      </c>
      <c r="Q56" s="198">
        <v>0.28999999999999998</v>
      </c>
      <c r="R56" s="198">
        <v>0.56000000000000005</v>
      </c>
      <c r="S56" s="198">
        <v>0.35</v>
      </c>
      <c r="T56" s="198">
        <v>0</v>
      </c>
      <c r="U56" s="198">
        <v>1.1200000000000001</v>
      </c>
      <c r="V56" s="198">
        <v>0</v>
      </c>
      <c r="W56" s="198">
        <v>0</v>
      </c>
      <c r="X56" s="198">
        <v>1.97</v>
      </c>
      <c r="Y56" s="198">
        <v>9.15</v>
      </c>
      <c r="Z56" s="198">
        <v>3.6</v>
      </c>
      <c r="AA56" s="198">
        <v>1.2</v>
      </c>
      <c r="AB56" s="198">
        <v>0</v>
      </c>
      <c r="AC56" s="198">
        <v>10.86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35.479999999999997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13.47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26.9</v>
      </c>
      <c r="J57" s="198">
        <v>0</v>
      </c>
      <c r="K57" s="198">
        <v>0.68</v>
      </c>
      <c r="L57" s="198">
        <v>277.17</v>
      </c>
      <c r="M57" s="198">
        <v>1.22</v>
      </c>
      <c r="N57" s="198">
        <v>1.57</v>
      </c>
      <c r="O57" s="198">
        <v>0</v>
      </c>
      <c r="P57" s="198">
        <v>1.19</v>
      </c>
      <c r="Q57" s="198">
        <v>0.28999999999999998</v>
      </c>
      <c r="R57" s="198">
        <v>0.56000000000000005</v>
      </c>
      <c r="S57" s="198">
        <v>0.35</v>
      </c>
      <c r="T57" s="198">
        <v>0</v>
      </c>
      <c r="U57" s="198">
        <v>1.1200000000000001</v>
      </c>
      <c r="V57" s="198">
        <v>0</v>
      </c>
      <c r="W57" s="198">
        <v>0</v>
      </c>
      <c r="X57" s="198">
        <v>1.97</v>
      </c>
      <c r="Y57" s="198">
        <v>9.15</v>
      </c>
      <c r="Z57" s="198">
        <v>3.6</v>
      </c>
      <c r="AA57" s="198">
        <v>1.2</v>
      </c>
      <c r="AB57" s="198">
        <v>0</v>
      </c>
      <c r="AC57" s="198">
        <v>10.86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35.479999999999997</v>
      </c>
      <c r="AJ57" s="198">
        <v>0</v>
      </c>
      <c r="AK57" s="198">
        <v>4.34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13.47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26.9</v>
      </c>
      <c r="J58" s="198">
        <v>0</v>
      </c>
      <c r="K58" s="198">
        <v>0.53</v>
      </c>
      <c r="L58" s="198">
        <v>245.6</v>
      </c>
      <c r="M58" s="198">
        <v>1.22</v>
      </c>
      <c r="N58" s="198">
        <v>1.57</v>
      </c>
      <c r="O58" s="198">
        <v>0</v>
      </c>
      <c r="P58" s="198">
        <v>1.19</v>
      </c>
      <c r="Q58" s="198">
        <v>0.28999999999999998</v>
      </c>
      <c r="R58" s="198">
        <v>0.56000000000000005</v>
      </c>
      <c r="S58" s="198">
        <v>0.35</v>
      </c>
      <c r="T58" s="198">
        <v>0</v>
      </c>
      <c r="U58" s="198">
        <v>1.1200000000000001</v>
      </c>
      <c r="V58" s="198">
        <v>0</v>
      </c>
      <c r="W58" s="198">
        <v>0</v>
      </c>
      <c r="X58" s="198">
        <v>1.97</v>
      </c>
      <c r="Y58" s="198">
        <v>9.15</v>
      </c>
      <c r="Z58" s="198">
        <v>3.6</v>
      </c>
      <c r="AA58" s="198">
        <v>1.2</v>
      </c>
      <c r="AB58" s="198">
        <v>0</v>
      </c>
      <c r="AC58" s="198">
        <v>10.86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35.479999999999997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13.47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26.9</v>
      </c>
      <c r="J59" s="198">
        <v>0</v>
      </c>
      <c r="K59" s="198">
        <v>0.41</v>
      </c>
      <c r="L59" s="198">
        <v>236.04</v>
      </c>
      <c r="M59" s="198">
        <v>1.22</v>
      </c>
      <c r="N59" s="198">
        <v>1.57</v>
      </c>
      <c r="O59" s="198">
        <v>0</v>
      </c>
      <c r="P59" s="198">
        <v>1.2</v>
      </c>
      <c r="Q59" s="198">
        <v>0.28999999999999998</v>
      </c>
      <c r="R59" s="198">
        <v>0.56000000000000005</v>
      </c>
      <c r="S59" s="198">
        <v>0.35</v>
      </c>
      <c r="T59" s="198">
        <v>0</v>
      </c>
      <c r="U59" s="198">
        <v>1.1200000000000001</v>
      </c>
      <c r="V59" s="198">
        <v>0</v>
      </c>
      <c r="W59" s="198">
        <v>0</v>
      </c>
      <c r="X59" s="198">
        <v>1.97</v>
      </c>
      <c r="Y59" s="198">
        <v>9.15</v>
      </c>
      <c r="Z59" s="198">
        <v>3.6</v>
      </c>
      <c r="AA59" s="198">
        <v>1.2</v>
      </c>
      <c r="AB59" s="198">
        <v>0</v>
      </c>
      <c r="AC59" s="198">
        <v>10.86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35.479999999999997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13.47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26.9</v>
      </c>
      <c r="J60" s="198">
        <v>0</v>
      </c>
      <c r="K60" s="198">
        <v>0.41</v>
      </c>
      <c r="L60" s="198">
        <v>231.25</v>
      </c>
      <c r="M60" s="198">
        <v>1.22</v>
      </c>
      <c r="N60" s="198">
        <v>1.57</v>
      </c>
      <c r="O60" s="198">
        <v>0</v>
      </c>
      <c r="P60" s="198">
        <v>1.2</v>
      </c>
      <c r="Q60" s="198">
        <v>0.28999999999999998</v>
      </c>
      <c r="R60" s="198">
        <v>0.56000000000000005</v>
      </c>
      <c r="S60" s="198">
        <v>0.35</v>
      </c>
      <c r="T60" s="198">
        <v>0</v>
      </c>
      <c r="U60" s="198">
        <v>1.1200000000000001</v>
      </c>
      <c r="V60" s="198">
        <v>0</v>
      </c>
      <c r="W60" s="198">
        <v>0</v>
      </c>
      <c r="X60" s="198">
        <v>1.97</v>
      </c>
      <c r="Y60" s="198">
        <v>9.15</v>
      </c>
      <c r="Z60" s="198">
        <v>3.6</v>
      </c>
      <c r="AA60" s="198">
        <v>1.2</v>
      </c>
      <c r="AB60" s="198">
        <v>0</v>
      </c>
      <c r="AC60" s="198">
        <v>10.86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35.479999999999997</v>
      </c>
      <c r="AJ60" s="198">
        <v>0</v>
      </c>
      <c r="AK60" s="198">
        <v>4.1399999999999997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13.47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26.9</v>
      </c>
      <c r="J61" s="198">
        <v>0</v>
      </c>
      <c r="K61" s="198">
        <v>0.41</v>
      </c>
      <c r="L61" s="198">
        <v>233.17</v>
      </c>
      <c r="M61" s="198">
        <v>1.22</v>
      </c>
      <c r="N61" s="198">
        <v>1.57</v>
      </c>
      <c r="O61" s="198">
        <v>0</v>
      </c>
      <c r="P61" s="198">
        <v>1.2</v>
      </c>
      <c r="Q61" s="198">
        <v>0.28999999999999998</v>
      </c>
      <c r="R61" s="198">
        <v>0.56000000000000005</v>
      </c>
      <c r="S61" s="198">
        <v>0.35</v>
      </c>
      <c r="T61" s="198">
        <v>0</v>
      </c>
      <c r="U61" s="198">
        <v>1.1200000000000001</v>
      </c>
      <c r="V61" s="198">
        <v>0</v>
      </c>
      <c r="W61" s="198">
        <v>0</v>
      </c>
      <c r="X61" s="198">
        <v>1.97</v>
      </c>
      <c r="Y61" s="198">
        <v>9.15</v>
      </c>
      <c r="Z61" s="198">
        <v>3.6</v>
      </c>
      <c r="AA61" s="198">
        <v>1.2</v>
      </c>
      <c r="AB61" s="198">
        <v>0</v>
      </c>
      <c r="AC61" s="198">
        <v>10.86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35.479999999999997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13.47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26.9</v>
      </c>
      <c r="J62" s="198">
        <v>0</v>
      </c>
      <c r="K62" s="198">
        <v>0.41</v>
      </c>
      <c r="L62" s="198">
        <v>236.99</v>
      </c>
      <c r="M62" s="198">
        <v>1.22</v>
      </c>
      <c r="N62" s="198">
        <v>1.57</v>
      </c>
      <c r="O62" s="198">
        <v>0</v>
      </c>
      <c r="P62" s="198">
        <v>1.2</v>
      </c>
      <c r="Q62" s="198">
        <v>0.28999999999999998</v>
      </c>
      <c r="R62" s="198">
        <v>0.56000000000000005</v>
      </c>
      <c r="S62" s="198">
        <v>0.35</v>
      </c>
      <c r="T62" s="198">
        <v>0</v>
      </c>
      <c r="U62" s="198">
        <v>1.1200000000000001</v>
      </c>
      <c r="V62" s="198">
        <v>0</v>
      </c>
      <c r="W62" s="198">
        <v>0</v>
      </c>
      <c r="X62" s="198">
        <v>1.97</v>
      </c>
      <c r="Y62" s="198">
        <v>9.15</v>
      </c>
      <c r="Z62" s="198">
        <v>3.6</v>
      </c>
      <c r="AA62" s="198">
        <v>1.2</v>
      </c>
      <c r="AB62" s="198">
        <v>0</v>
      </c>
      <c r="AC62" s="198">
        <v>10.86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35.479999999999997</v>
      </c>
      <c r="AJ62" s="198">
        <v>0</v>
      </c>
      <c r="AK62" s="198">
        <v>3.52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13.47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26.9</v>
      </c>
      <c r="J63" s="198">
        <v>0</v>
      </c>
      <c r="K63" s="198">
        <v>0.41</v>
      </c>
      <c r="L63" s="198">
        <v>236.04</v>
      </c>
      <c r="M63" s="198">
        <v>1.22</v>
      </c>
      <c r="N63" s="198">
        <v>1.57</v>
      </c>
      <c r="O63" s="198">
        <v>0</v>
      </c>
      <c r="P63" s="198">
        <v>1.2</v>
      </c>
      <c r="Q63" s="198">
        <v>0.28999999999999998</v>
      </c>
      <c r="R63" s="198">
        <v>0.56000000000000005</v>
      </c>
      <c r="S63" s="198">
        <v>0.35</v>
      </c>
      <c r="T63" s="198">
        <v>0</v>
      </c>
      <c r="U63" s="198">
        <v>1.1200000000000001</v>
      </c>
      <c r="V63" s="198">
        <v>0</v>
      </c>
      <c r="W63" s="198">
        <v>0</v>
      </c>
      <c r="X63" s="198">
        <v>1.97</v>
      </c>
      <c r="Y63" s="198">
        <v>9.15</v>
      </c>
      <c r="Z63" s="198">
        <v>3.6</v>
      </c>
      <c r="AA63" s="198">
        <v>1.2</v>
      </c>
      <c r="AB63" s="198">
        <v>0</v>
      </c>
      <c r="AC63" s="198">
        <v>10.86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35.479999999999997</v>
      </c>
      <c r="AJ63" s="198">
        <v>0</v>
      </c>
      <c r="AK63" s="198">
        <v>3.72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13.47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26.9</v>
      </c>
      <c r="J64" s="198">
        <v>0</v>
      </c>
      <c r="K64" s="198">
        <v>0.41</v>
      </c>
      <c r="L64" s="198">
        <v>235.08</v>
      </c>
      <c r="M64" s="198">
        <v>1.22</v>
      </c>
      <c r="N64" s="198">
        <v>1.57</v>
      </c>
      <c r="O64" s="198">
        <v>0</v>
      </c>
      <c r="P64" s="198">
        <v>1.2</v>
      </c>
      <c r="Q64" s="198">
        <v>0.28999999999999998</v>
      </c>
      <c r="R64" s="198">
        <v>0.56000000000000005</v>
      </c>
      <c r="S64" s="198">
        <v>0.35</v>
      </c>
      <c r="T64" s="198">
        <v>0</v>
      </c>
      <c r="U64" s="198">
        <v>1.1200000000000001</v>
      </c>
      <c r="V64" s="198">
        <v>0</v>
      </c>
      <c r="W64" s="198">
        <v>0</v>
      </c>
      <c r="X64" s="198">
        <v>1.97</v>
      </c>
      <c r="Y64" s="198">
        <v>9.15</v>
      </c>
      <c r="Z64" s="198">
        <v>3.6</v>
      </c>
      <c r="AA64" s="198">
        <v>1.2</v>
      </c>
      <c r="AB64" s="198">
        <v>0</v>
      </c>
      <c r="AC64" s="198">
        <v>10.86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35.479999999999997</v>
      </c>
      <c r="AJ64" s="198">
        <v>0</v>
      </c>
      <c r="AK64" s="198">
        <v>3.72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13.47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26.9</v>
      </c>
      <c r="J65" s="198">
        <v>0</v>
      </c>
      <c r="K65" s="198">
        <v>0.41</v>
      </c>
      <c r="L65" s="198">
        <v>235.08</v>
      </c>
      <c r="M65" s="198">
        <v>1.22</v>
      </c>
      <c r="N65" s="198">
        <v>1.57</v>
      </c>
      <c r="O65" s="198">
        <v>0</v>
      </c>
      <c r="P65" s="198">
        <v>1.2</v>
      </c>
      <c r="Q65" s="198">
        <v>0.28999999999999998</v>
      </c>
      <c r="R65" s="198">
        <v>0.56000000000000005</v>
      </c>
      <c r="S65" s="198">
        <v>0.35</v>
      </c>
      <c r="T65" s="198">
        <v>0</v>
      </c>
      <c r="U65" s="198">
        <v>1.1200000000000001</v>
      </c>
      <c r="V65" s="198">
        <v>0</v>
      </c>
      <c r="W65" s="198">
        <v>0</v>
      </c>
      <c r="X65" s="198">
        <v>1.97</v>
      </c>
      <c r="Y65" s="198">
        <v>9.15</v>
      </c>
      <c r="Z65" s="198">
        <v>3.6</v>
      </c>
      <c r="AA65" s="198">
        <v>1.2</v>
      </c>
      <c r="AB65" s="198">
        <v>0</v>
      </c>
      <c r="AC65" s="198">
        <v>10.86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35.479999999999997</v>
      </c>
      <c r="AJ65" s="198">
        <v>0</v>
      </c>
      <c r="AK65" s="198">
        <v>3.93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13.47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26.9</v>
      </c>
      <c r="J66" s="198">
        <v>0</v>
      </c>
      <c r="K66" s="198">
        <v>0.41</v>
      </c>
      <c r="L66" s="198">
        <v>224.56</v>
      </c>
      <c r="M66" s="198">
        <v>1.22</v>
      </c>
      <c r="N66" s="198">
        <v>1.57</v>
      </c>
      <c r="O66" s="198">
        <v>0</v>
      </c>
      <c r="P66" s="198">
        <v>1.2</v>
      </c>
      <c r="Q66" s="198">
        <v>0.28999999999999998</v>
      </c>
      <c r="R66" s="198">
        <v>0.56000000000000005</v>
      </c>
      <c r="S66" s="198">
        <v>0.35</v>
      </c>
      <c r="T66" s="198">
        <v>0</v>
      </c>
      <c r="U66" s="198">
        <v>1.1200000000000001</v>
      </c>
      <c r="V66" s="198">
        <v>0</v>
      </c>
      <c r="W66" s="198">
        <v>0</v>
      </c>
      <c r="X66" s="198">
        <v>1.97</v>
      </c>
      <c r="Y66" s="198">
        <v>9.15</v>
      </c>
      <c r="Z66" s="198">
        <v>3.6</v>
      </c>
      <c r="AA66" s="198">
        <v>1.2</v>
      </c>
      <c r="AB66" s="198">
        <v>0</v>
      </c>
      <c r="AC66" s="198">
        <v>11.58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35.479999999999997</v>
      </c>
      <c r="AJ66" s="198">
        <v>0</v>
      </c>
      <c r="AK66" s="198">
        <v>3.93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13.53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26.9</v>
      </c>
      <c r="J67" s="198">
        <v>0</v>
      </c>
      <c r="K67" s="198">
        <v>0.41</v>
      </c>
      <c r="L67" s="198">
        <v>218.82</v>
      </c>
      <c r="M67" s="198">
        <v>1.22</v>
      </c>
      <c r="N67" s="198">
        <v>1.57</v>
      </c>
      <c r="O67" s="198">
        <v>0</v>
      </c>
      <c r="P67" s="198">
        <v>1.2</v>
      </c>
      <c r="Q67" s="198">
        <v>0.28999999999999998</v>
      </c>
      <c r="R67" s="198">
        <v>0.56000000000000005</v>
      </c>
      <c r="S67" s="198">
        <v>0.35</v>
      </c>
      <c r="T67" s="198">
        <v>0</v>
      </c>
      <c r="U67" s="198">
        <v>1.1200000000000001</v>
      </c>
      <c r="V67" s="198">
        <v>0</v>
      </c>
      <c r="W67" s="198">
        <v>0</v>
      </c>
      <c r="X67" s="198">
        <v>1.97</v>
      </c>
      <c r="Y67" s="198">
        <v>9.15</v>
      </c>
      <c r="Z67" s="198">
        <v>3.6</v>
      </c>
      <c r="AA67" s="198">
        <v>1.2</v>
      </c>
      <c r="AB67" s="198">
        <v>0</v>
      </c>
      <c r="AC67" s="198">
        <v>11.58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35.479999999999997</v>
      </c>
      <c r="AJ67" s="198">
        <v>0</v>
      </c>
      <c r="AK67" s="198">
        <v>3.93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13.53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26.9</v>
      </c>
      <c r="J68" s="198">
        <v>0</v>
      </c>
      <c r="K68" s="198">
        <v>0.41</v>
      </c>
      <c r="L68" s="198">
        <v>210.21</v>
      </c>
      <c r="M68" s="198">
        <v>1.22</v>
      </c>
      <c r="N68" s="198">
        <v>1.57</v>
      </c>
      <c r="O68" s="198">
        <v>0</v>
      </c>
      <c r="P68" s="198">
        <v>1.2</v>
      </c>
      <c r="Q68" s="198">
        <v>0.28999999999999998</v>
      </c>
      <c r="R68" s="198">
        <v>0.56000000000000005</v>
      </c>
      <c r="S68" s="198">
        <v>0.35</v>
      </c>
      <c r="T68" s="198">
        <v>0</v>
      </c>
      <c r="U68" s="198">
        <v>1.1200000000000001</v>
      </c>
      <c r="V68" s="198">
        <v>0</v>
      </c>
      <c r="W68" s="198">
        <v>0</v>
      </c>
      <c r="X68" s="198">
        <v>1.97</v>
      </c>
      <c r="Y68" s="198">
        <v>9.15</v>
      </c>
      <c r="Z68" s="198">
        <v>3.6</v>
      </c>
      <c r="AA68" s="198">
        <v>1.2</v>
      </c>
      <c r="AB68" s="198">
        <v>0</v>
      </c>
      <c r="AC68" s="198">
        <v>11.58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35.479999999999997</v>
      </c>
      <c r="AJ68" s="198">
        <v>0</v>
      </c>
      <c r="AK68" s="198">
        <v>2.67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13.53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26.9</v>
      </c>
      <c r="J69" s="198">
        <v>0</v>
      </c>
      <c r="K69" s="198">
        <v>0.41</v>
      </c>
      <c r="L69" s="198">
        <v>207.34</v>
      </c>
      <c r="M69" s="198">
        <v>1.22</v>
      </c>
      <c r="N69" s="198">
        <v>1.57</v>
      </c>
      <c r="O69" s="198">
        <v>0</v>
      </c>
      <c r="P69" s="198">
        <v>1.2</v>
      </c>
      <c r="Q69" s="198">
        <v>0.28999999999999998</v>
      </c>
      <c r="R69" s="198">
        <v>0.56000000000000005</v>
      </c>
      <c r="S69" s="198">
        <v>0.35</v>
      </c>
      <c r="T69" s="198">
        <v>0</v>
      </c>
      <c r="U69" s="198">
        <v>1.1200000000000001</v>
      </c>
      <c r="V69" s="198">
        <v>0</v>
      </c>
      <c r="W69" s="198">
        <v>0</v>
      </c>
      <c r="X69" s="198">
        <v>1.97</v>
      </c>
      <c r="Y69" s="198">
        <v>9.15</v>
      </c>
      <c r="Z69" s="198">
        <v>3.6</v>
      </c>
      <c r="AA69" s="198">
        <v>1.2</v>
      </c>
      <c r="AB69" s="198">
        <v>0</v>
      </c>
      <c r="AC69" s="198">
        <v>11.58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35.479999999999997</v>
      </c>
      <c r="AJ69" s="198">
        <v>0</v>
      </c>
      <c r="AK69" s="198">
        <v>3.09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13.53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26.9</v>
      </c>
      <c r="J70" s="198">
        <v>0</v>
      </c>
      <c r="K70" s="198">
        <v>0.41</v>
      </c>
      <c r="L70" s="198">
        <v>207.34</v>
      </c>
      <c r="M70" s="198">
        <v>1.22</v>
      </c>
      <c r="N70" s="198">
        <v>1.57</v>
      </c>
      <c r="O70" s="198">
        <v>0</v>
      </c>
      <c r="P70" s="198">
        <v>1.2</v>
      </c>
      <c r="Q70" s="198">
        <v>0.28999999999999998</v>
      </c>
      <c r="R70" s="198">
        <v>0.56000000000000005</v>
      </c>
      <c r="S70" s="198">
        <v>0.35</v>
      </c>
      <c r="T70" s="198">
        <v>0</v>
      </c>
      <c r="U70" s="198">
        <v>1.1200000000000001</v>
      </c>
      <c r="V70" s="198">
        <v>0</v>
      </c>
      <c r="W70" s="198">
        <v>0</v>
      </c>
      <c r="X70" s="198">
        <v>1.97</v>
      </c>
      <c r="Y70" s="198">
        <v>9.15</v>
      </c>
      <c r="Z70" s="198">
        <v>3.6</v>
      </c>
      <c r="AA70" s="198">
        <v>1.2</v>
      </c>
      <c r="AB70" s="198">
        <v>0</v>
      </c>
      <c r="AC70" s="198">
        <v>11.58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35.479999999999997</v>
      </c>
      <c r="AJ70" s="198">
        <v>0</v>
      </c>
      <c r="AK70" s="198">
        <v>3.31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13.53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26.9</v>
      </c>
      <c r="J71" s="198">
        <v>0</v>
      </c>
      <c r="K71" s="198">
        <v>0.41</v>
      </c>
      <c r="L71" s="198">
        <v>207.34</v>
      </c>
      <c r="M71" s="198">
        <v>1.22</v>
      </c>
      <c r="N71" s="198">
        <v>1.57</v>
      </c>
      <c r="O71" s="198">
        <v>0</v>
      </c>
      <c r="P71" s="198">
        <v>1.2</v>
      </c>
      <c r="Q71" s="198">
        <v>0.28999999999999998</v>
      </c>
      <c r="R71" s="198">
        <v>0.56000000000000005</v>
      </c>
      <c r="S71" s="198">
        <v>0.35</v>
      </c>
      <c r="T71" s="198">
        <v>0</v>
      </c>
      <c r="U71" s="198">
        <v>1.1200000000000001</v>
      </c>
      <c r="V71" s="198">
        <v>0</v>
      </c>
      <c r="W71" s="198">
        <v>0</v>
      </c>
      <c r="X71" s="198">
        <v>1.97</v>
      </c>
      <c r="Y71" s="198">
        <v>9.15</v>
      </c>
      <c r="Z71" s="198">
        <v>3.6</v>
      </c>
      <c r="AA71" s="198">
        <v>1.2</v>
      </c>
      <c r="AB71" s="198">
        <v>0</v>
      </c>
      <c r="AC71" s="198">
        <v>11.58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35.479999999999997</v>
      </c>
      <c r="AJ71" s="198">
        <v>0</v>
      </c>
      <c r="AK71" s="198">
        <v>3.52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13.53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26.9</v>
      </c>
      <c r="J72" s="198">
        <v>0</v>
      </c>
      <c r="K72" s="198">
        <v>0.41</v>
      </c>
      <c r="L72" s="198">
        <v>207.34</v>
      </c>
      <c r="M72" s="198">
        <v>1.22</v>
      </c>
      <c r="N72" s="198">
        <v>1.57</v>
      </c>
      <c r="O72" s="198">
        <v>0</v>
      </c>
      <c r="P72" s="198">
        <v>1.2</v>
      </c>
      <c r="Q72" s="198">
        <v>0.28999999999999998</v>
      </c>
      <c r="R72" s="198">
        <v>0.56000000000000005</v>
      </c>
      <c r="S72" s="198">
        <v>0.35</v>
      </c>
      <c r="T72" s="198">
        <v>0</v>
      </c>
      <c r="U72" s="198">
        <v>1.1200000000000001</v>
      </c>
      <c r="V72" s="198">
        <v>0</v>
      </c>
      <c r="W72" s="198">
        <v>0</v>
      </c>
      <c r="X72" s="198">
        <v>1.97</v>
      </c>
      <c r="Y72" s="198">
        <v>9.15</v>
      </c>
      <c r="Z72" s="198">
        <v>3.6</v>
      </c>
      <c r="AA72" s="198">
        <v>1.2</v>
      </c>
      <c r="AB72" s="198">
        <v>0</v>
      </c>
      <c r="AC72" s="198">
        <v>11.58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35.479999999999997</v>
      </c>
      <c r="AJ72" s="198">
        <v>0</v>
      </c>
      <c r="AK72" s="198">
        <v>3.52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13.59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26.9</v>
      </c>
      <c r="J73" s="198">
        <v>0</v>
      </c>
      <c r="K73" s="198">
        <v>0.41</v>
      </c>
      <c r="L73" s="198">
        <v>207.34</v>
      </c>
      <c r="M73" s="198">
        <v>1.22</v>
      </c>
      <c r="N73" s="198">
        <v>1.57</v>
      </c>
      <c r="O73" s="198">
        <v>0</v>
      </c>
      <c r="P73" s="198">
        <v>1.2</v>
      </c>
      <c r="Q73" s="198">
        <v>0.28999999999999998</v>
      </c>
      <c r="R73" s="198">
        <v>0.56000000000000005</v>
      </c>
      <c r="S73" s="198">
        <v>0.35</v>
      </c>
      <c r="T73" s="198">
        <v>0</v>
      </c>
      <c r="U73" s="198">
        <v>1.1200000000000001</v>
      </c>
      <c r="V73" s="198">
        <v>0</v>
      </c>
      <c r="W73" s="198">
        <v>0</v>
      </c>
      <c r="X73" s="198">
        <v>1.97</v>
      </c>
      <c r="Y73" s="198">
        <v>9.15</v>
      </c>
      <c r="Z73" s="198">
        <v>3.6</v>
      </c>
      <c r="AA73" s="198">
        <v>1.2</v>
      </c>
      <c r="AB73" s="198">
        <v>0</v>
      </c>
      <c r="AC73" s="198">
        <v>11.58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35.479999999999997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13.59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26.9</v>
      </c>
      <c r="J74" s="198">
        <v>0</v>
      </c>
      <c r="K74" s="198">
        <v>0.41</v>
      </c>
      <c r="L74" s="198">
        <v>207.34</v>
      </c>
      <c r="M74" s="198">
        <v>1.22</v>
      </c>
      <c r="N74" s="198">
        <v>1.57</v>
      </c>
      <c r="O74" s="198">
        <v>0</v>
      </c>
      <c r="P74" s="198">
        <v>1.2</v>
      </c>
      <c r="Q74" s="198">
        <v>0.28999999999999998</v>
      </c>
      <c r="R74" s="198">
        <v>0.56000000000000005</v>
      </c>
      <c r="S74" s="198">
        <v>0.35</v>
      </c>
      <c r="T74" s="198">
        <v>0</v>
      </c>
      <c r="U74" s="198">
        <v>1.1200000000000001</v>
      </c>
      <c r="V74" s="198">
        <v>0</v>
      </c>
      <c r="W74" s="198">
        <v>0</v>
      </c>
      <c r="X74" s="198">
        <v>1.97</v>
      </c>
      <c r="Y74" s="198">
        <v>9.15</v>
      </c>
      <c r="Z74" s="198">
        <v>3.6</v>
      </c>
      <c r="AA74" s="198">
        <v>1.2</v>
      </c>
      <c r="AB74" s="198">
        <v>0</v>
      </c>
      <c r="AC74" s="198">
        <v>10.86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35.479999999999997</v>
      </c>
      <c r="AJ74" s="198">
        <v>0</v>
      </c>
      <c r="AK74" s="198">
        <v>3.52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13.59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26.9</v>
      </c>
      <c r="J75" s="198">
        <v>0</v>
      </c>
      <c r="K75" s="198">
        <v>0.41</v>
      </c>
      <c r="L75" s="198">
        <v>207.34</v>
      </c>
      <c r="M75" s="198">
        <v>1.22</v>
      </c>
      <c r="N75" s="198">
        <v>1.57</v>
      </c>
      <c r="O75" s="198">
        <v>0</v>
      </c>
      <c r="P75" s="198">
        <v>1.2</v>
      </c>
      <c r="Q75" s="198">
        <v>0.28999999999999998</v>
      </c>
      <c r="R75" s="198">
        <v>0.56000000000000005</v>
      </c>
      <c r="S75" s="198">
        <v>0.35</v>
      </c>
      <c r="T75" s="198">
        <v>0</v>
      </c>
      <c r="U75" s="198">
        <v>1.1200000000000001</v>
      </c>
      <c r="V75" s="198">
        <v>0</v>
      </c>
      <c r="W75" s="198">
        <v>0</v>
      </c>
      <c r="X75" s="198">
        <v>1.97</v>
      </c>
      <c r="Y75" s="198">
        <v>9.15</v>
      </c>
      <c r="Z75" s="198">
        <v>3.6</v>
      </c>
      <c r="AA75" s="198">
        <v>1.2</v>
      </c>
      <c r="AB75" s="198">
        <v>0</v>
      </c>
      <c r="AC75" s="198">
        <v>10.5</v>
      </c>
      <c r="AD75" s="198">
        <v>0</v>
      </c>
      <c r="AE75" s="198">
        <v>0</v>
      </c>
      <c r="AF75" s="198">
        <v>0</v>
      </c>
      <c r="AG75" s="198">
        <v>0.08</v>
      </c>
      <c r="AH75" s="198">
        <v>0</v>
      </c>
      <c r="AI75" s="198">
        <v>35.479999999999997</v>
      </c>
      <c r="AJ75" s="198">
        <v>0</v>
      </c>
      <c r="AK75" s="198">
        <v>4.1399999999999997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13.59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26.9</v>
      </c>
      <c r="J76" s="198">
        <v>0</v>
      </c>
      <c r="K76" s="198">
        <v>0.41</v>
      </c>
      <c r="L76" s="198">
        <v>207.34</v>
      </c>
      <c r="M76" s="198">
        <v>1.22</v>
      </c>
      <c r="N76" s="198">
        <v>1.57</v>
      </c>
      <c r="O76" s="198">
        <v>0</v>
      </c>
      <c r="P76" s="198">
        <v>1.2</v>
      </c>
      <c r="Q76" s="198">
        <v>0.28999999999999998</v>
      </c>
      <c r="R76" s="198">
        <v>0.56000000000000005</v>
      </c>
      <c r="S76" s="198">
        <v>0.35</v>
      </c>
      <c r="T76" s="198">
        <v>0</v>
      </c>
      <c r="U76" s="198">
        <v>1.1200000000000001</v>
      </c>
      <c r="V76" s="198">
        <v>0</v>
      </c>
      <c r="W76" s="198">
        <v>0</v>
      </c>
      <c r="X76" s="198">
        <v>1.97</v>
      </c>
      <c r="Y76" s="198">
        <v>9.15</v>
      </c>
      <c r="Z76" s="198">
        <v>3.6</v>
      </c>
      <c r="AA76" s="198">
        <v>1.2</v>
      </c>
      <c r="AB76" s="198">
        <v>0</v>
      </c>
      <c r="AC76" s="198">
        <v>10.5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35.479999999999997</v>
      </c>
      <c r="AJ76" s="198">
        <v>0</v>
      </c>
      <c r="AK76" s="198">
        <v>4.34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13.59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26.9</v>
      </c>
      <c r="J77" s="198">
        <v>0</v>
      </c>
      <c r="K77" s="198">
        <v>0.41</v>
      </c>
      <c r="L77" s="198">
        <v>207.34</v>
      </c>
      <c r="M77" s="198">
        <v>1.22</v>
      </c>
      <c r="N77" s="198">
        <v>1.57</v>
      </c>
      <c r="O77" s="198">
        <v>0</v>
      </c>
      <c r="P77" s="198">
        <v>1.2</v>
      </c>
      <c r="Q77" s="198">
        <v>0.28999999999999998</v>
      </c>
      <c r="R77" s="198">
        <v>0.56000000000000005</v>
      </c>
      <c r="S77" s="198">
        <v>0.35</v>
      </c>
      <c r="T77" s="198">
        <v>0</v>
      </c>
      <c r="U77" s="198">
        <v>1.1200000000000001</v>
      </c>
      <c r="V77" s="198">
        <v>0</v>
      </c>
      <c r="W77" s="198">
        <v>0</v>
      </c>
      <c r="X77" s="198">
        <v>1.97</v>
      </c>
      <c r="Y77" s="198">
        <v>9.15</v>
      </c>
      <c r="Z77" s="198">
        <v>3.6</v>
      </c>
      <c r="AA77" s="198">
        <v>1.2</v>
      </c>
      <c r="AB77" s="198">
        <v>0</v>
      </c>
      <c r="AC77" s="198">
        <v>10.5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35.479999999999997</v>
      </c>
      <c r="AJ77" s="198">
        <v>0</v>
      </c>
      <c r="AK77" s="198">
        <v>4.34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13.59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26.9</v>
      </c>
      <c r="J78" s="198">
        <v>0</v>
      </c>
      <c r="K78" s="198">
        <v>0.41</v>
      </c>
      <c r="L78" s="198">
        <v>207.34</v>
      </c>
      <c r="M78" s="198">
        <v>1.22</v>
      </c>
      <c r="N78" s="198">
        <v>1.57</v>
      </c>
      <c r="O78" s="198">
        <v>0</v>
      </c>
      <c r="P78" s="198">
        <v>1.2</v>
      </c>
      <c r="Q78" s="198">
        <v>0.28999999999999998</v>
      </c>
      <c r="R78" s="198">
        <v>0.56000000000000005</v>
      </c>
      <c r="S78" s="198">
        <v>0.35</v>
      </c>
      <c r="T78" s="198">
        <v>0</v>
      </c>
      <c r="U78" s="198">
        <v>1.1200000000000001</v>
      </c>
      <c r="V78" s="198">
        <v>0</v>
      </c>
      <c r="W78" s="198">
        <v>0</v>
      </c>
      <c r="X78" s="198">
        <v>1.97</v>
      </c>
      <c r="Y78" s="198">
        <v>9.15</v>
      </c>
      <c r="Z78" s="198">
        <v>3.6</v>
      </c>
      <c r="AA78" s="198">
        <v>1.2</v>
      </c>
      <c r="AB78" s="198">
        <v>0</v>
      </c>
      <c r="AC78" s="198">
        <v>10.5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35.479999999999997</v>
      </c>
      <c r="AJ78" s="198">
        <v>0</v>
      </c>
      <c r="AK78" s="198">
        <v>4.34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13.63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26.9</v>
      </c>
      <c r="J79" s="198">
        <v>0</v>
      </c>
      <c r="K79" s="198">
        <v>0.41</v>
      </c>
      <c r="L79" s="198">
        <v>207.34</v>
      </c>
      <c r="M79" s="198">
        <v>1.22</v>
      </c>
      <c r="N79" s="198">
        <v>1.57</v>
      </c>
      <c r="O79" s="198">
        <v>0</v>
      </c>
      <c r="P79" s="198">
        <v>1.2</v>
      </c>
      <c r="Q79" s="198">
        <v>0.28999999999999998</v>
      </c>
      <c r="R79" s="198">
        <v>0.56000000000000005</v>
      </c>
      <c r="S79" s="198">
        <v>0.35</v>
      </c>
      <c r="T79" s="198">
        <v>0</v>
      </c>
      <c r="U79" s="198">
        <v>1.1200000000000001</v>
      </c>
      <c r="V79" s="198">
        <v>0</v>
      </c>
      <c r="W79" s="198">
        <v>0</v>
      </c>
      <c r="X79" s="198">
        <v>1.97</v>
      </c>
      <c r="Y79" s="198">
        <v>9.15</v>
      </c>
      <c r="Z79" s="198">
        <v>3.6</v>
      </c>
      <c r="AA79" s="198">
        <v>1.2</v>
      </c>
      <c r="AB79" s="198">
        <v>0</v>
      </c>
      <c r="AC79" s="198">
        <v>10.5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35.479999999999997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13.63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0.41</v>
      </c>
      <c r="L80" s="198">
        <v>207.34</v>
      </c>
      <c r="M80" s="198">
        <v>1.22</v>
      </c>
      <c r="N80" s="198">
        <v>1.57</v>
      </c>
      <c r="O80" s="198">
        <v>0</v>
      </c>
      <c r="P80" s="198">
        <v>1.2</v>
      </c>
      <c r="Q80" s="198">
        <v>0.28999999999999998</v>
      </c>
      <c r="R80" s="198">
        <v>0.56000000000000005</v>
      </c>
      <c r="S80" s="198">
        <v>0.35</v>
      </c>
      <c r="T80" s="198">
        <v>0</v>
      </c>
      <c r="U80" s="198">
        <v>1.1200000000000001</v>
      </c>
      <c r="V80" s="198">
        <v>0</v>
      </c>
      <c r="W80" s="198">
        <v>0</v>
      </c>
      <c r="X80" s="198">
        <v>1.97</v>
      </c>
      <c r="Y80" s="198">
        <v>9.15</v>
      </c>
      <c r="Z80" s="198">
        <v>3.6</v>
      </c>
      <c r="AA80" s="198">
        <v>1.2</v>
      </c>
      <c r="AB80" s="198">
        <v>0</v>
      </c>
      <c r="AC80" s="198">
        <v>10.5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35.479999999999997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13.63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0.41</v>
      </c>
      <c r="L81" s="198">
        <v>207.34</v>
      </c>
      <c r="M81" s="198">
        <v>1.22</v>
      </c>
      <c r="N81" s="198">
        <v>1.57</v>
      </c>
      <c r="O81" s="198">
        <v>0</v>
      </c>
      <c r="P81" s="198">
        <v>1.2</v>
      </c>
      <c r="Q81" s="198">
        <v>0.28999999999999998</v>
      </c>
      <c r="R81" s="198">
        <v>0.56000000000000005</v>
      </c>
      <c r="S81" s="198">
        <v>0.35</v>
      </c>
      <c r="T81" s="198">
        <v>0</v>
      </c>
      <c r="U81" s="198">
        <v>1.1200000000000001</v>
      </c>
      <c r="V81" s="198">
        <v>0</v>
      </c>
      <c r="W81" s="198">
        <v>0</v>
      </c>
      <c r="X81" s="198">
        <v>1.97</v>
      </c>
      <c r="Y81" s="198">
        <v>9.15</v>
      </c>
      <c r="Z81" s="198">
        <v>3.6</v>
      </c>
      <c r="AA81" s="198">
        <v>1.2</v>
      </c>
      <c r="AB81" s="198">
        <v>0</v>
      </c>
      <c r="AC81" s="198">
        <v>10.5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35.479999999999997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13.63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0.41</v>
      </c>
      <c r="L82" s="198">
        <v>207.34</v>
      </c>
      <c r="M82" s="198">
        <v>1.22</v>
      </c>
      <c r="N82" s="198">
        <v>1.57</v>
      </c>
      <c r="O82" s="198">
        <v>0</v>
      </c>
      <c r="P82" s="198">
        <v>1.2</v>
      </c>
      <c r="Q82" s="198">
        <v>0.28999999999999998</v>
      </c>
      <c r="R82" s="198">
        <v>0.56000000000000005</v>
      </c>
      <c r="S82" s="198">
        <v>0.35</v>
      </c>
      <c r="T82" s="198">
        <v>0</v>
      </c>
      <c r="U82" s="198">
        <v>1.1200000000000001</v>
      </c>
      <c r="V82" s="198">
        <v>0</v>
      </c>
      <c r="W82" s="198">
        <v>0</v>
      </c>
      <c r="X82" s="198">
        <v>1.97</v>
      </c>
      <c r="Y82" s="198">
        <v>9.15</v>
      </c>
      <c r="Z82" s="198">
        <v>3.6</v>
      </c>
      <c r="AA82" s="198">
        <v>1.2</v>
      </c>
      <c r="AB82" s="198">
        <v>0</v>
      </c>
      <c r="AC82" s="198">
        <v>10.5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35.479999999999997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13.63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0.41</v>
      </c>
      <c r="L83" s="198">
        <v>207.34</v>
      </c>
      <c r="M83" s="198">
        <v>1.22</v>
      </c>
      <c r="N83" s="198">
        <v>1.57</v>
      </c>
      <c r="O83" s="198">
        <v>0</v>
      </c>
      <c r="P83" s="198">
        <v>1.2</v>
      </c>
      <c r="Q83" s="198">
        <v>0.28999999999999998</v>
      </c>
      <c r="R83" s="198">
        <v>0.56000000000000005</v>
      </c>
      <c r="S83" s="198">
        <v>0.35</v>
      </c>
      <c r="T83" s="198">
        <v>0</v>
      </c>
      <c r="U83" s="198">
        <v>1.1200000000000001</v>
      </c>
      <c r="V83" s="198">
        <v>0</v>
      </c>
      <c r="W83" s="198">
        <v>0</v>
      </c>
      <c r="X83" s="198">
        <v>1.97</v>
      </c>
      <c r="Y83" s="198">
        <v>9.15</v>
      </c>
      <c r="Z83" s="198">
        <v>3.6</v>
      </c>
      <c r="AA83" s="198">
        <v>1.2</v>
      </c>
      <c r="AB83" s="198">
        <v>0</v>
      </c>
      <c r="AC83" s="198">
        <v>10.5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35.479999999999997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13.63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0.41</v>
      </c>
      <c r="L84" s="198">
        <v>207.34</v>
      </c>
      <c r="M84" s="198">
        <v>1.22</v>
      </c>
      <c r="N84" s="198">
        <v>1.57</v>
      </c>
      <c r="O84" s="198">
        <v>0</v>
      </c>
      <c r="P84" s="198">
        <v>1.2</v>
      </c>
      <c r="Q84" s="198">
        <v>0.28999999999999998</v>
      </c>
      <c r="R84" s="198">
        <v>0.56000000000000005</v>
      </c>
      <c r="S84" s="198">
        <v>0.35</v>
      </c>
      <c r="T84" s="198">
        <v>0</v>
      </c>
      <c r="U84" s="198">
        <v>1.1200000000000001</v>
      </c>
      <c r="V84" s="198">
        <v>0</v>
      </c>
      <c r="W84" s="198">
        <v>0</v>
      </c>
      <c r="X84" s="198">
        <v>1.97</v>
      </c>
      <c r="Y84" s="198">
        <v>9.15</v>
      </c>
      <c r="Z84" s="198">
        <v>3.6</v>
      </c>
      <c r="AA84" s="198">
        <v>1.2</v>
      </c>
      <c r="AB84" s="198">
        <v>0</v>
      </c>
      <c r="AC84" s="198">
        <v>10.5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35.479999999999997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13.63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4.63</v>
      </c>
      <c r="L85" s="198">
        <v>377.61</v>
      </c>
      <c r="M85" s="198">
        <v>1.22</v>
      </c>
      <c r="N85" s="198">
        <v>1.57</v>
      </c>
      <c r="O85" s="198">
        <v>0</v>
      </c>
      <c r="P85" s="198">
        <v>1.2</v>
      </c>
      <c r="Q85" s="198">
        <v>0.28999999999999998</v>
      </c>
      <c r="R85" s="198">
        <v>0.56000000000000005</v>
      </c>
      <c r="S85" s="198">
        <v>0.35</v>
      </c>
      <c r="T85" s="198">
        <v>0</v>
      </c>
      <c r="U85" s="198">
        <v>1.1200000000000001</v>
      </c>
      <c r="V85" s="198">
        <v>0</v>
      </c>
      <c r="W85" s="198">
        <v>0</v>
      </c>
      <c r="X85" s="198">
        <v>1.97</v>
      </c>
      <c r="Y85" s="198">
        <v>9.15</v>
      </c>
      <c r="Z85" s="198">
        <v>3.6</v>
      </c>
      <c r="AA85" s="198">
        <v>1.2</v>
      </c>
      <c r="AB85" s="198">
        <v>0</v>
      </c>
      <c r="AC85" s="198">
        <v>10.5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35.479999999999997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13.63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4.63</v>
      </c>
      <c r="L86" s="198">
        <v>377.61</v>
      </c>
      <c r="M86" s="198">
        <v>1.22</v>
      </c>
      <c r="N86" s="198">
        <v>1.57</v>
      </c>
      <c r="O86" s="198">
        <v>0</v>
      </c>
      <c r="P86" s="198">
        <v>1.2</v>
      </c>
      <c r="Q86" s="198">
        <v>0.28999999999999998</v>
      </c>
      <c r="R86" s="198">
        <v>0.56000000000000005</v>
      </c>
      <c r="S86" s="198">
        <v>0.35</v>
      </c>
      <c r="T86" s="198">
        <v>0</v>
      </c>
      <c r="U86" s="198">
        <v>1.1200000000000001</v>
      </c>
      <c r="V86" s="198">
        <v>0</v>
      </c>
      <c r="W86" s="198">
        <v>0</v>
      </c>
      <c r="X86" s="198">
        <v>1.97</v>
      </c>
      <c r="Y86" s="198">
        <v>9.15</v>
      </c>
      <c r="Z86" s="198">
        <v>3.6</v>
      </c>
      <c r="AA86" s="198">
        <v>1.2</v>
      </c>
      <c r="AB86" s="198">
        <v>0</v>
      </c>
      <c r="AC86" s="198">
        <v>10.5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35.479999999999997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13.66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4.63</v>
      </c>
      <c r="L87" s="198">
        <v>377.61</v>
      </c>
      <c r="M87" s="198">
        <v>1.22</v>
      </c>
      <c r="N87" s="198">
        <v>1.57</v>
      </c>
      <c r="O87" s="198">
        <v>0</v>
      </c>
      <c r="P87" s="198">
        <v>1.2</v>
      </c>
      <c r="Q87" s="198">
        <v>0.28999999999999998</v>
      </c>
      <c r="R87" s="198">
        <v>0.56000000000000005</v>
      </c>
      <c r="S87" s="198">
        <v>0.35</v>
      </c>
      <c r="T87" s="198">
        <v>0</v>
      </c>
      <c r="U87" s="198">
        <v>1.1200000000000001</v>
      </c>
      <c r="V87" s="198">
        <v>0</v>
      </c>
      <c r="W87" s="198">
        <v>0</v>
      </c>
      <c r="X87" s="198">
        <v>1.97</v>
      </c>
      <c r="Y87" s="198">
        <v>9.15</v>
      </c>
      <c r="Z87" s="198">
        <v>3.6</v>
      </c>
      <c r="AA87" s="198">
        <v>1.2</v>
      </c>
      <c r="AB87" s="198">
        <v>0</v>
      </c>
      <c r="AC87" s="198">
        <v>10.5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35.479999999999997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13.66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4.63</v>
      </c>
      <c r="L88" s="198">
        <v>377.61</v>
      </c>
      <c r="M88" s="198">
        <v>1.22</v>
      </c>
      <c r="N88" s="198">
        <v>1.57</v>
      </c>
      <c r="O88" s="198">
        <v>0</v>
      </c>
      <c r="P88" s="198">
        <v>1.2</v>
      </c>
      <c r="Q88" s="198">
        <v>0.28999999999999998</v>
      </c>
      <c r="R88" s="198">
        <v>0.56000000000000005</v>
      </c>
      <c r="S88" s="198">
        <v>0.35</v>
      </c>
      <c r="T88" s="198">
        <v>0</v>
      </c>
      <c r="U88" s="198">
        <v>1.1200000000000001</v>
      </c>
      <c r="V88" s="198">
        <v>0</v>
      </c>
      <c r="W88" s="198">
        <v>0</v>
      </c>
      <c r="X88" s="198">
        <v>1.97</v>
      </c>
      <c r="Y88" s="198">
        <v>9.15</v>
      </c>
      <c r="Z88" s="198">
        <v>3.6</v>
      </c>
      <c r="AA88" s="198">
        <v>1.2</v>
      </c>
      <c r="AB88" s="198">
        <v>0</v>
      </c>
      <c r="AC88" s="198">
        <v>10.5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35.479999999999997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13.66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4.63</v>
      </c>
      <c r="L89" s="198">
        <v>377.61</v>
      </c>
      <c r="M89" s="198">
        <v>1.22</v>
      </c>
      <c r="N89" s="198">
        <v>1.57</v>
      </c>
      <c r="O89" s="198">
        <v>0</v>
      </c>
      <c r="P89" s="198">
        <v>1.2</v>
      </c>
      <c r="Q89" s="198">
        <v>0.28999999999999998</v>
      </c>
      <c r="R89" s="198">
        <v>0.56000000000000005</v>
      </c>
      <c r="S89" s="198">
        <v>0.35</v>
      </c>
      <c r="T89" s="198">
        <v>0</v>
      </c>
      <c r="U89" s="198">
        <v>1.1200000000000001</v>
      </c>
      <c r="V89" s="198">
        <v>0</v>
      </c>
      <c r="W89" s="198">
        <v>0</v>
      </c>
      <c r="X89" s="198">
        <v>1.97</v>
      </c>
      <c r="Y89" s="198">
        <v>9.15</v>
      </c>
      <c r="Z89" s="198">
        <v>3.6</v>
      </c>
      <c r="AA89" s="198">
        <v>1.2</v>
      </c>
      <c r="AB89" s="198">
        <v>0</v>
      </c>
      <c r="AC89" s="198">
        <v>10.5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35.479999999999997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13.66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4.63</v>
      </c>
      <c r="L90" s="198">
        <v>377.61</v>
      </c>
      <c r="M90" s="198">
        <v>1.22</v>
      </c>
      <c r="N90" s="198">
        <v>1.57</v>
      </c>
      <c r="O90" s="198">
        <v>0</v>
      </c>
      <c r="P90" s="198">
        <v>1.2</v>
      </c>
      <c r="Q90" s="198">
        <v>6.69</v>
      </c>
      <c r="R90" s="198">
        <v>13.01</v>
      </c>
      <c r="S90" s="198">
        <v>8.1</v>
      </c>
      <c r="T90" s="198">
        <v>0</v>
      </c>
      <c r="U90" s="198">
        <v>1.1200000000000001</v>
      </c>
      <c r="V90" s="198">
        <v>0</v>
      </c>
      <c r="W90" s="198">
        <v>0</v>
      </c>
      <c r="X90" s="198">
        <v>1.97</v>
      </c>
      <c r="Y90" s="198">
        <v>9.15</v>
      </c>
      <c r="Z90" s="198">
        <v>3.6</v>
      </c>
      <c r="AA90" s="198">
        <v>1.2</v>
      </c>
      <c r="AB90" s="198">
        <v>0</v>
      </c>
      <c r="AC90" s="198">
        <v>10.5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35.479999999999997</v>
      </c>
      <c r="AJ90" s="198">
        <v>0</v>
      </c>
      <c r="AK90" s="198">
        <v>4.1399999999999997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13.69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27.91</v>
      </c>
      <c r="J91" s="198">
        <v>0</v>
      </c>
      <c r="K91" s="198">
        <v>4.63</v>
      </c>
      <c r="L91" s="198">
        <v>377.61</v>
      </c>
      <c r="M91" s="198">
        <v>1.22</v>
      </c>
      <c r="N91" s="198">
        <v>1.57</v>
      </c>
      <c r="O91" s="198">
        <v>0</v>
      </c>
      <c r="P91" s="198">
        <v>1.2</v>
      </c>
      <c r="Q91" s="198">
        <v>6.69</v>
      </c>
      <c r="R91" s="198">
        <v>13.01</v>
      </c>
      <c r="S91" s="198">
        <v>8.1</v>
      </c>
      <c r="T91" s="198">
        <v>0</v>
      </c>
      <c r="U91" s="198">
        <v>1.1200000000000001</v>
      </c>
      <c r="V91" s="198">
        <v>0</v>
      </c>
      <c r="W91" s="198">
        <v>0</v>
      </c>
      <c r="X91" s="198">
        <v>1.97</v>
      </c>
      <c r="Y91" s="198">
        <v>9.15</v>
      </c>
      <c r="Z91" s="198">
        <v>3.6</v>
      </c>
      <c r="AA91" s="198">
        <v>20.02</v>
      </c>
      <c r="AB91" s="198">
        <v>0</v>
      </c>
      <c r="AC91" s="198">
        <v>10.5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35.479999999999997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13.69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27.91</v>
      </c>
      <c r="J92" s="198">
        <v>0</v>
      </c>
      <c r="K92" s="198">
        <v>4.63</v>
      </c>
      <c r="L92" s="198">
        <v>377.61</v>
      </c>
      <c r="M92" s="198">
        <v>1.22</v>
      </c>
      <c r="N92" s="198">
        <v>1.57</v>
      </c>
      <c r="O92" s="198">
        <v>0</v>
      </c>
      <c r="P92" s="198">
        <v>1.2</v>
      </c>
      <c r="Q92" s="198">
        <v>6.69</v>
      </c>
      <c r="R92" s="198">
        <v>13.01</v>
      </c>
      <c r="S92" s="198">
        <v>8.1</v>
      </c>
      <c r="T92" s="198">
        <v>0</v>
      </c>
      <c r="U92" s="198">
        <v>1.1200000000000001</v>
      </c>
      <c r="V92" s="198">
        <v>0</v>
      </c>
      <c r="W92" s="198">
        <v>0</v>
      </c>
      <c r="X92" s="198">
        <v>1.97</v>
      </c>
      <c r="Y92" s="198">
        <v>9.15</v>
      </c>
      <c r="Z92" s="198">
        <v>25.62</v>
      </c>
      <c r="AA92" s="198">
        <v>20.02</v>
      </c>
      <c r="AB92" s="198">
        <v>0</v>
      </c>
      <c r="AC92" s="198">
        <v>10.5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35.479999999999997</v>
      </c>
      <c r="AJ92" s="198">
        <v>0</v>
      </c>
      <c r="AK92" s="198">
        <v>3.09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13.69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27.91</v>
      </c>
      <c r="J93" s="198">
        <v>0</v>
      </c>
      <c r="K93" s="198">
        <v>4.63</v>
      </c>
      <c r="L93" s="198">
        <v>377.62</v>
      </c>
      <c r="M93" s="198">
        <v>1.22</v>
      </c>
      <c r="N93" s="198">
        <v>1.57</v>
      </c>
      <c r="O93" s="198">
        <v>0</v>
      </c>
      <c r="P93" s="198">
        <v>1.2</v>
      </c>
      <c r="Q93" s="198">
        <v>6.69</v>
      </c>
      <c r="R93" s="198">
        <v>13.01</v>
      </c>
      <c r="S93" s="198">
        <v>8.1</v>
      </c>
      <c r="T93" s="198">
        <v>0</v>
      </c>
      <c r="U93" s="198">
        <v>1.1200000000000001</v>
      </c>
      <c r="V93" s="198">
        <v>0</v>
      </c>
      <c r="W93" s="198">
        <v>0</v>
      </c>
      <c r="X93" s="198">
        <v>1.97</v>
      </c>
      <c r="Y93" s="198">
        <v>9.15</v>
      </c>
      <c r="Z93" s="198">
        <v>40.93</v>
      </c>
      <c r="AA93" s="198">
        <v>20.02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35.479999999999997</v>
      </c>
      <c r="AJ93" s="198">
        <v>0</v>
      </c>
      <c r="AK93" s="198">
        <v>2.88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13.69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27.91</v>
      </c>
      <c r="J94" s="198">
        <v>0</v>
      </c>
      <c r="K94" s="198">
        <v>4.63</v>
      </c>
      <c r="L94" s="198">
        <v>377.61</v>
      </c>
      <c r="M94" s="198">
        <v>1.22</v>
      </c>
      <c r="N94" s="198">
        <v>1.57</v>
      </c>
      <c r="O94" s="198">
        <v>0</v>
      </c>
      <c r="P94" s="198">
        <v>1.2</v>
      </c>
      <c r="Q94" s="198">
        <v>6.69</v>
      </c>
      <c r="R94" s="198">
        <v>13.01</v>
      </c>
      <c r="S94" s="198">
        <v>8.1</v>
      </c>
      <c r="T94" s="198">
        <v>0</v>
      </c>
      <c r="U94" s="198">
        <v>1.1200000000000001</v>
      </c>
      <c r="V94" s="198">
        <v>0</v>
      </c>
      <c r="W94" s="198">
        <v>0</v>
      </c>
      <c r="X94" s="198">
        <v>1.97</v>
      </c>
      <c r="Y94" s="198">
        <v>9.15</v>
      </c>
      <c r="Z94" s="198">
        <v>40.93</v>
      </c>
      <c r="AA94" s="198">
        <v>20.02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35.479999999999997</v>
      </c>
      <c r="AJ94" s="198">
        <v>0</v>
      </c>
      <c r="AK94" s="198">
        <v>1.99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13.69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27.91</v>
      </c>
      <c r="J95" s="198">
        <v>0</v>
      </c>
      <c r="K95" s="198">
        <v>4.63</v>
      </c>
      <c r="L95" s="198">
        <v>377.61</v>
      </c>
      <c r="M95" s="198">
        <v>1.22</v>
      </c>
      <c r="N95" s="198">
        <v>1.57</v>
      </c>
      <c r="O95" s="198">
        <v>0</v>
      </c>
      <c r="P95" s="198">
        <v>1.2</v>
      </c>
      <c r="Q95" s="198">
        <v>6.69</v>
      </c>
      <c r="R95" s="198">
        <v>13.01</v>
      </c>
      <c r="S95" s="198">
        <v>8.1</v>
      </c>
      <c r="T95" s="198">
        <v>0</v>
      </c>
      <c r="U95" s="198">
        <v>1.1200000000000001</v>
      </c>
      <c r="V95" s="198">
        <v>0</v>
      </c>
      <c r="W95" s="198">
        <v>0</v>
      </c>
      <c r="X95" s="198">
        <v>26.13</v>
      </c>
      <c r="Y95" s="198">
        <v>9.15</v>
      </c>
      <c r="Z95" s="198">
        <v>40.93</v>
      </c>
      <c r="AA95" s="198">
        <v>20.02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35.479999999999997</v>
      </c>
      <c r="AJ95" s="198">
        <v>0</v>
      </c>
      <c r="AK95" s="198">
        <v>19.600000000000001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13.69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27.91</v>
      </c>
      <c r="J96" s="198">
        <v>0</v>
      </c>
      <c r="K96" s="198">
        <v>4.63</v>
      </c>
      <c r="L96" s="198">
        <v>377.61</v>
      </c>
      <c r="M96" s="198">
        <v>1.22</v>
      </c>
      <c r="N96" s="198">
        <v>1.57</v>
      </c>
      <c r="O96" s="198">
        <v>0</v>
      </c>
      <c r="P96" s="198">
        <v>18.12</v>
      </c>
      <c r="Q96" s="198">
        <v>6.69</v>
      </c>
      <c r="R96" s="198">
        <v>13.01</v>
      </c>
      <c r="S96" s="198">
        <v>8.1</v>
      </c>
      <c r="T96" s="198">
        <v>0</v>
      </c>
      <c r="U96" s="198">
        <v>1.1200000000000001</v>
      </c>
      <c r="V96" s="198">
        <v>0</v>
      </c>
      <c r="W96" s="198">
        <v>0</v>
      </c>
      <c r="X96" s="198">
        <v>26.13</v>
      </c>
      <c r="Y96" s="198">
        <v>9.15</v>
      </c>
      <c r="Z96" s="198">
        <v>40.93</v>
      </c>
      <c r="AA96" s="198">
        <v>20.02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35.479999999999997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13.69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27.91</v>
      </c>
      <c r="J97" s="198">
        <v>0</v>
      </c>
      <c r="K97" s="198">
        <v>4.41</v>
      </c>
      <c r="L97" s="198">
        <v>377.61</v>
      </c>
      <c r="M97" s="198">
        <v>1.22</v>
      </c>
      <c r="N97" s="198">
        <v>1.57</v>
      </c>
      <c r="O97" s="198">
        <v>0</v>
      </c>
      <c r="P97" s="198">
        <v>18.12</v>
      </c>
      <c r="Q97" s="198">
        <v>6.69</v>
      </c>
      <c r="R97" s="198">
        <v>6.79</v>
      </c>
      <c r="S97" s="198">
        <v>4.83</v>
      </c>
      <c r="T97" s="198">
        <v>0</v>
      </c>
      <c r="U97" s="198">
        <v>1.1200000000000001</v>
      </c>
      <c r="V97" s="198">
        <v>0</v>
      </c>
      <c r="W97" s="198">
        <v>0</v>
      </c>
      <c r="X97" s="198">
        <v>26.13</v>
      </c>
      <c r="Y97" s="198">
        <v>9.15</v>
      </c>
      <c r="Z97" s="198">
        <v>40.93</v>
      </c>
      <c r="AA97" s="198">
        <v>20.02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35.479999999999997</v>
      </c>
      <c r="AJ97" s="198">
        <v>0</v>
      </c>
      <c r="AK97" s="198">
        <v>19.600000000000001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13.69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27.91</v>
      </c>
      <c r="J98" s="198">
        <v>0</v>
      </c>
      <c r="K98" s="198">
        <v>4.41</v>
      </c>
      <c r="L98" s="198">
        <v>377.61</v>
      </c>
      <c r="M98" s="198">
        <v>1.22</v>
      </c>
      <c r="N98" s="198">
        <v>1.57</v>
      </c>
      <c r="O98" s="198">
        <v>0</v>
      </c>
      <c r="P98" s="198">
        <v>18.12</v>
      </c>
      <c r="Q98" s="198">
        <v>6.69</v>
      </c>
      <c r="R98" s="198">
        <v>6.79</v>
      </c>
      <c r="S98" s="198">
        <v>4.3600000000000003</v>
      </c>
      <c r="T98" s="198">
        <v>0</v>
      </c>
      <c r="U98" s="198">
        <v>1.1200000000000001</v>
      </c>
      <c r="V98" s="198">
        <v>0</v>
      </c>
      <c r="W98" s="198">
        <v>0</v>
      </c>
      <c r="X98" s="198">
        <v>26.13</v>
      </c>
      <c r="Y98" s="198">
        <v>9.15</v>
      </c>
      <c r="Z98" s="198">
        <v>40.93</v>
      </c>
      <c r="AA98" s="198">
        <v>20.02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35.479999999999997</v>
      </c>
      <c r="AJ98" s="198">
        <v>0</v>
      </c>
      <c r="AK98" s="198">
        <v>15.55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0.32693750000000038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5.3329999999999954E-2</v>
      </c>
      <c r="L99">
        <f t="shared" si="0"/>
        <v>6.9318875000000046</v>
      </c>
      <c r="M99">
        <f t="shared" si="0"/>
        <v>2.7227499999999981E-2</v>
      </c>
      <c r="N99">
        <f t="shared" si="0"/>
        <v>3.7679999999999908E-2</v>
      </c>
      <c r="O99">
        <f t="shared" si="0"/>
        <v>0</v>
      </c>
      <c r="P99">
        <f t="shared" si="0"/>
        <v>0.17419250000000058</v>
      </c>
      <c r="Q99">
        <f t="shared" si="0"/>
        <v>6.1359999999999866E-2</v>
      </c>
      <c r="R99">
        <f t="shared" si="0"/>
        <v>8.9582500000000023E-2</v>
      </c>
      <c r="S99">
        <f t="shared" si="0"/>
        <v>5.166249999999991E-2</v>
      </c>
      <c r="T99">
        <f t="shared" si="0"/>
        <v>0</v>
      </c>
      <c r="U99">
        <f t="shared" si="0"/>
        <v>2.6880000000000032E-2</v>
      </c>
      <c r="V99">
        <f t="shared" si="0"/>
        <v>0</v>
      </c>
      <c r="W99">
        <f t="shared" si="0"/>
        <v>0</v>
      </c>
      <c r="X99">
        <f t="shared" si="0"/>
        <v>0.21684750000000041</v>
      </c>
      <c r="Y99">
        <f t="shared" si="0"/>
        <v>0.21959999999999966</v>
      </c>
      <c r="Z99">
        <f t="shared" si="0"/>
        <v>0.38121249999999851</v>
      </c>
      <c r="AA99">
        <f t="shared" si="0"/>
        <v>0.18406500000000051</v>
      </c>
      <c r="AB99">
        <f t="shared" si="0"/>
        <v>0</v>
      </c>
      <c r="AC99">
        <f t="shared" si="0"/>
        <v>0.24319500000000008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-9.3924999999999998E-3</v>
      </c>
      <c r="AH99">
        <f t="shared" si="0"/>
        <v>2.8925000000000001E-3</v>
      </c>
      <c r="AI99">
        <f t="shared" si="0"/>
        <v>0.85608000000000017</v>
      </c>
      <c r="AJ99">
        <f t="shared" si="0"/>
        <v>0</v>
      </c>
      <c r="AK99">
        <f t="shared" si="0"/>
        <v>0.17249500000000026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-33.869</v>
      </c>
      <c r="D27" s="124">
        <v>0</v>
      </c>
      <c r="E27" s="124">
        <v>0</v>
      </c>
      <c r="F27" s="124">
        <v>-46.131</v>
      </c>
      <c r="G27" s="124">
        <v>-80</v>
      </c>
      <c r="H27" s="118"/>
      <c r="I27" s="33">
        <v>25</v>
      </c>
      <c r="J27" s="124">
        <v>33.869</v>
      </c>
      <c r="K27" s="124">
        <v>0</v>
      </c>
      <c r="L27" s="124">
        <v>0</v>
      </c>
      <c r="M27" s="124">
        <v>0</v>
      </c>
      <c r="N27" s="124">
        <v>33.869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46.131</v>
      </c>
      <c r="AF27" s="124">
        <v>0</v>
      </c>
      <c r="AG27" s="124">
        <v>0</v>
      </c>
      <c r="AH27" s="124">
        <v>0</v>
      </c>
      <c r="AI27" s="124">
        <v>46.131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33.869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-33.869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46.131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-46.131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338.69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338.69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461.31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461.31</v>
      </c>
      <c r="DF27" s="123">
        <f t="shared" si="31"/>
        <v>80</v>
      </c>
      <c r="DG27" s="123">
        <f t="shared" si="32"/>
        <v>-33.869</v>
      </c>
      <c r="DH27" s="123">
        <f t="shared" si="33"/>
        <v>0</v>
      </c>
      <c r="DI27" s="123">
        <f t="shared" si="34"/>
        <v>0</v>
      </c>
      <c r="DJ27" s="123">
        <f t="shared" si="35"/>
        <v>-46.131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-51.226999999999997</v>
      </c>
      <c r="D28" s="124">
        <v>0</v>
      </c>
      <c r="E28" s="124">
        <v>0</v>
      </c>
      <c r="F28" s="124">
        <v>-69.772999999999996</v>
      </c>
      <c r="G28" s="124">
        <v>-121</v>
      </c>
      <c r="H28" s="118"/>
      <c r="I28" s="33">
        <v>26</v>
      </c>
      <c r="J28" s="124">
        <v>51.226999999999997</v>
      </c>
      <c r="K28" s="124">
        <v>0</v>
      </c>
      <c r="L28" s="124">
        <v>0</v>
      </c>
      <c r="M28" s="124">
        <v>0</v>
      </c>
      <c r="N28" s="124">
        <v>51.226999999999997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69.772999999999996</v>
      </c>
      <c r="AF28" s="124">
        <v>0</v>
      </c>
      <c r="AG28" s="124">
        <v>0</v>
      </c>
      <c r="AH28" s="124">
        <v>0</v>
      </c>
      <c r="AI28" s="124">
        <v>69.772999999999996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51.226999999999997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-51.226999999999997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69.772999999999996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-69.772999999999996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512.27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512.27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697.73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697.73</v>
      </c>
      <c r="DF28" s="123">
        <f t="shared" si="31"/>
        <v>121</v>
      </c>
      <c r="DG28" s="123">
        <f t="shared" si="32"/>
        <v>-51.226999999999997</v>
      </c>
      <c r="DH28" s="123">
        <f t="shared" si="33"/>
        <v>0</v>
      </c>
      <c r="DI28" s="123">
        <f t="shared" si="34"/>
        <v>0</v>
      </c>
      <c r="DJ28" s="123">
        <f t="shared" si="35"/>
        <v>-69.772999999999996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-70.701999999999998</v>
      </c>
      <c r="D29" s="124">
        <v>0</v>
      </c>
      <c r="E29" s="124">
        <v>0</v>
      </c>
      <c r="F29" s="124">
        <v>-96.298000000000002</v>
      </c>
      <c r="G29" s="124">
        <v>-167</v>
      </c>
      <c r="H29" s="118"/>
      <c r="I29" s="33">
        <v>27</v>
      </c>
      <c r="J29" s="124">
        <v>70.701999999999998</v>
      </c>
      <c r="K29" s="124">
        <v>0</v>
      </c>
      <c r="L29" s="124">
        <v>0</v>
      </c>
      <c r="M29" s="124">
        <v>0</v>
      </c>
      <c r="N29" s="124">
        <v>70.701999999999998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96.298000000000002</v>
      </c>
      <c r="AF29" s="124">
        <v>0</v>
      </c>
      <c r="AG29" s="124">
        <v>0</v>
      </c>
      <c r="AH29" s="124">
        <v>0</v>
      </c>
      <c r="AI29" s="124">
        <v>96.298000000000002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70.701999999999998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-70.701999999999998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96.298000000000002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-96.298000000000002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707.02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707.02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962.98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962.98</v>
      </c>
      <c r="DF29" s="123">
        <f t="shared" si="31"/>
        <v>167</v>
      </c>
      <c r="DG29" s="123">
        <f t="shared" si="32"/>
        <v>-70.701999999999998</v>
      </c>
      <c r="DH29" s="123">
        <f t="shared" si="33"/>
        <v>0</v>
      </c>
      <c r="DI29" s="123">
        <f t="shared" si="34"/>
        <v>0</v>
      </c>
      <c r="DJ29" s="123">
        <f t="shared" si="35"/>
        <v>-96.298000000000002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-86.789000000000001</v>
      </c>
      <c r="D30" s="124">
        <v>0</v>
      </c>
      <c r="E30" s="124">
        <v>0</v>
      </c>
      <c r="F30" s="124">
        <v>-118.211</v>
      </c>
      <c r="G30" s="124">
        <v>-205</v>
      </c>
      <c r="H30" s="118"/>
      <c r="I30" s="33">
        <v>28</v>
      </c>
      <c r="J30" s="124">
        <v>86.789000000000001</v>
      </c>
      <c r="K30" s="124">
        <v>0</v>
      </c>
      <c r="L30" s="124">
        <v>0</v>
      </c>
      <c r="M30" s="124">
        <v>0</v>
      </c>
      <c r="N30" s="124">
        <v>86.789000000000001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118.211</v>
      </c>
      <c r="AF30" s="124">
        <v>0</v>
      </c>
      <c r="AG30" s="124">
        <v>0</v>
      </c>
      <c r="AH30" s="124">
        <v>0</v>
      </c>
      <c r="AI30" s="124">
        <v>118.211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86.789000000000001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-86.789000000000001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118.211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-118.211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867.89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867.89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1182.1099999999999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1182.1099999999999</v>
      </c>
      <c r="DF30" s="123">
        <f t="shared" si="31"/>
        <v>205</v>
      </c>
      <c r="DG30" s="123">
        <f t="shared" si="32"/>
        <v>-86.789000000000001</v>
      </c>
      <c r="DH30" s="123">
        <f t="shared" si="33"/>
        <v>0</v>
      </c>
      <c r="DI30" s="123">
        <f t="shared" si="34"/>
        <v>0</v>
      </c>
      <c r="DJ30" s="123">
        <f t="shared" si="35"/>
        <v>-118.211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-108.804</v>
      </c>
      <c r="D31" s="124">
        <v>0</v>
      </c>
      <c r="E31" s="124">
        <v>0</v>
      </c>
      <c r="F31" s="124">
        <v>-148.196</v>
      </c>
      <c r="G31" s="124">
        <v>-257</v>
      </c>
      <c r="H31" s="118"/>
      <c r="I31" s="33">
        <v>29</v>
      </c>
      <c r="J31" s="124">
        <v>108.804</v>
      </c>
      <c r="K31" s="124">
        <v>0</v>
      </c>
      <c r="L31" s="124">
        <v>0</v>
      </c>
      <c r="M31" s="124">
        <v>0</v>
      </c>
      <c r="N31" s="124">
        <v>108.804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148.196</v>
      </c>
      <c r="AF31" s="124">
        <v>0</v>
      </c>
      <c r="AG31" s="124">
        <v>0</v>
      </c>
      <c r="AH31" s="124">
        <v>0</v>
      </c>
      <c r="AI31" s="124">
        <v>148.196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108.804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-108.804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148.196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-148.196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1088.04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1088.04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1481.96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1481.96</v>
      </c>
      <c r="DF31" s="123">
        <f t="shared" si="31"/>
        <v>257</v>
      </c>
      <c r="DG31" s="123">
        <f t="shared" si="32"/>
        <v>-108.804</v>
      </c>
      <c r="DH31" s="123">
        <f t="shared" si="33"/>
        <v>0</v>
      </c>
      <c r="DI31" s="123">
        <f t="shared" si="34"/>
        <v>0</v>
      </c>
      <c r="DJ31" s="123">
        <f t="shared" si="35"/>
        <v>-148.196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-149.447</v>
      </c>
      <c r="D32" s="124">
        <v>0</v>
      </c>
      <c r="E32" s="124">
        <v>0</v>
      </c>
      <c r="F32" s="124">
        <v>-203.553</v>
      </c>
      <c r="G32" s="124">
        <v>-353</v>
      </c>
      <c r="H32" s="118"/>
      <c r="I32" s="33">
        <v>30</v>
      </c>
      <c r="J32" s="124">
        <v>149.447</v>
      </c>
      <c r="K32" s="124">
        <v>0</v>
      </c>
      <c r="L32" s="124">
        <v>0</v>
      </c>
      <c r="M32" s="124">
        <v>0</v>
      </c>
      <c r="N32" s="124">
        <v>149.447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203.553</v>
      </c>
      <c r="AF32" s="124">
        <v>0</v>
      </c>
      <c r="AG32" s="124">
        <v>0</v>
      </c>
      <c r="AH32" s="124">
        <v>0</v>
      </c>
      <c r="AI32" s="124">
        <v>203.553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149.447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-149.447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203.553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-203.553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1494.47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1494.47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2035.53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2035.53</v>
      </c>
      <c r="DF32" s="123">
        <f t="shared" si="31"/>
        <v>353</v>
      </c>
      <c r="DG32" s="123">
        <f t="shared" si="32"/>
        <v>-149.447</v>
      </c>
      <c r="DH32" s="123">
        <f t="shared" si="33"/>
        <v>0</v>
      </c>
      <c r="DI32" s="123">
        <f t="shared" si="34"/>
        <v>0</v>
      </c>
      <c r="DJ32" s="123">
        <f t="shared" si="35"/>
        <v>-203.553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-160</v>
      </c>
      <c r="D33" s="124">
        <v>0</v>
      </c>
      <c r="E33" s="124">
        <v>0</v>
      </c>
      <c r="F33" s="124">
        <v>-229.88499999999999</v>
      </c>
      <c r="G33" s="124">
        <v>-389.88499999999999</v>
      </c>
      <c r="H33" s="118"/>
      <c r="I33" s="33">
        <v>31</v>
      </c>
      <c r="J33" s="124">
        <v>160</v>
      </c>
      <c r="K33" s="124">
        <v>0</v>
      </c>
      <c r="L33" s="124">
        <v>0</v>
      </c>
      <c r="M33" s="124">
        <v>0</v>
      </c>
      <c r="N33" s="124">
        <v>160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229.88499999999999</v>
      </c>
      <c r="AF33" s="124">
        <v>0</v>
      </c>
      <c r="AG33" s="124">
        <v>0</v>
      </c>
      <c r="AH33" s="124">
        <v>0</v>
      </c>
      <c r="AI33" s="124">
        <v>229.88499999999999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160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-160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229.88499999999999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-229.88499999999999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1600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1600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2298.85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2298.85</v>
      </c>
      <c r="DF33" s="123">
        <f t="shared" si="31"/>
        <v>389.88499999999999</v>
      </c>
      <c r="DG33" s="123">
        <f t="shared" si="32"/>
        <v>-160</v>
      </c>
      <c r="DH33" s="123">
        <f t="shared" si="33"/>
        <v>0</v>
      </c>
      <c r="DI33" s="123">
        <f t="shared" si="34"/>
        <v>0</v>
      </c>
      <c r="DJ33" s="123">
        <f t="shared" si="35"/>
        <v>-229.88499999999999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-110</v>
      </c>
      <c r="D34" s="124">
        <v>0</v>
      </c>
      <c r="E34" s="124">
        <v>0</v>
      </c>
      <c r="F34" s="124">
        <v>-175.63399999999999</v>
      </c>
      <c r="G34" s="124">
        <v>-285.63400000000001</v>
      </c>
      <c r="H34" s="118"/>
      <c r="I34" s="33">
        <v>32</v>
      </c>
      <c r="J34" s="124">
        <v>110</v>
      </c>
      <c r="K34" s="124">
        <v>0</v>
      </c>
      <c r="L34" s="124">
        <v>0</v>
      </c>
      <c r="M34" s="124">
        <v>0</v>
      </c>
      <c r="N34" s="124">
        <v>110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175.63399999999999</v>
      </c>
      <c r="AF34" s="124">
        <v>0</v>
      </c>
      <c r="AG34" s="124">
        <v>0</v>
      </c>
      <c r="AH34" s="124">
        <v>0</v>
      </c>
      <c r="AI34" s="124">
        <v>175.63399999999999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110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-110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175.63399999999999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-175.63399999999999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1100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1100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1756.34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1756.34</v>
      </c>
      <c r="DF34" s="123">
        <f t="shared" si="31"/>
        <v>285.63400000000001</v>
      </c>
      <c r="DG34" s="123">
        <f t="shared" si="32"/>
        <v>-110</v>
      </c>
      <c r="DH34" s="123">
        <f t="shared" si="33"/>
        <v>0</v>
      </c>
      <c r="DI34" s="123">
        <f t="shared" si="34"/>
        <v>0</v>
      </c>
      <c r="DJ34" s="123">
        <f t="shared" si="35"/>
        <v>-175.63399999999999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-90</v>
      </c>
      <c r="D35" s="124">
        <v>0</v>
      </c>
      <c r="E35" s="124">
        <v>0</v>
      </c>
      <c r="F35" s="124">
        <v>-160.072</v>
      </c>
      <c r="G35" s="124">
        <v>-250.072</v>
      </c>
      <c r="H35" s="118"/>
      <c r="I35" s="33">
        <v>33</v>
      </c>
      <c r="J35" s="124">
        <v>90</v>
      </c>
      <c r="K35" s="124">
        <v>0</v>
      </c>
      <c r="L35" s="124">
        <v>0</v>
      </c>
      <c r="M35" s="124">
        <v>0</v>
      </c>
      <c r="N35" s="124">
        <v>90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160.072</v>
      </c>
      <c r="AF35" s="124">
        <v>0</v>
      </c>
      <c r="AG35" s="124">
        <v>0</v>
      </c>
      <c r="AH35" s="124">
        <v>0</v>
      </c>
      <c r="AI35" s="124">
        <v>160.072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90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-90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160.072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-160.072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900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900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1600.72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1600.72</v>
      </c>
      <c r="DF35" s="123">
        <f t="shared" si="31"/>
        <v>250.072</v>
      </c>
      <c r="DG35" s="123">
        <f t="shared" si="32"/>
        <v>-90</v>
      </c>
      <c r="DH35" s="123">
        <f t="shared" si="33"/>
        <v>0</v>
      </c>
      <c r="DI35" s="123">
        <f t="shared" si="34"/>
        <v>0</v>
      </c>
      <c r="DJ35" s="123">
        <f t="shared" si="35"/>
        <v>-160.072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-70</v>
      </c>
      <c r="D36" s="124">
        <v>0</v>
      </c>
      <c r="E36" s="124">
        <v>0</v>
      </c>
      <c r="F36" s="124">
        <v>-133.05099999999999</v>
      </c>
      <c r="G36" s="124">
        <v>-203.05099999999999</v>
      </c>
      <c r="H36" s="118"/>
      <c r="I36" s="33">
        <v>34</v>
      </c>
      <c r="J36" s="124">
        <v>70</v>
      </c>
      <c r="K36" s="124">
        <v>0</v>
      </c>
      <c r="L36" s="124">
        <v>0</v>
      </c>
      <c r="M36" s="124">
        <v>0</v>
      </c>
      <c r="N36" s="124">
        <v>70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133.05099999999999</v>
      </c>
      <c r="AF36" s="124">
        <v>0</v>
      </c>
      <c r="AG36" s="124">
        <v>0</v>
      </c>
      <c r="AH36" s="124">
        <v>0</v>
      </c>
      <c r="AI36" s="124">
        <v>133.05099999999999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70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-70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133.05099999999999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-133.05099999999999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700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700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1330.5099999999998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1330.5099999999998</v>
      </c>
      <c r="DF36" s="123">
        <f t="shared" si="31"/>
        <v>203.05099999999999</v>
      </c>
      <c r="DG36" s="123">
        <f t="shared" si="32"/>
        <v>-70</v>
      </c>
      <c r="DH36" s="123">
        <f t="shared" si="33"/>
        <v>0</v>
      </c>
      <c r="DI36" s="123">
        <f t="shared" si="34"/>
        <v>0</v>
      </c>
      <c r="DJ36" s="123">
        <f t="shared" si="35"/>
        <v>-133.05099999999999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-35</v>
      </c>
      <c r="D37" s="124">
        <v>0</v>
      </c>
      <c r="E37" s="124">
        <v>0</v>
      </c>
      <c r="F37" s="124">
        <v>-91.367999999999995</v>
      </c>
      <c r="G37" s="124">
        <v>-126.36799999999999</v>
      </c>
      <c r="H37" s="118"/>
      <c r="I37" s="33">
        <v>35</v>
      </c>
      <c r="J37" s="124">
        <v>35</v>
      </c>
      <c r="K37" s="124">
        <v>0</v>
      </c>
      <c r="L37" s="124">
        <v>0</v>
      </c>
      <c r="M37" s="124">
        <v>0</v>
      </c>
      <c r="N37" s="124">
        <v>35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91.367999999999995</v>
      </c>
      <c r="AF37" s="124">
        <v>0</v>
      </c>
      <c r="AG37" s="124">
        <v>0</v>
      </c>
      <c r="AH37" s="124">
        <v>0</v>
      </c>
      <c r="AI37" s="124">
        <v>91.367999999999995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35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-35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91.367999999999995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-91.367999999999995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350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350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913.68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913.68</v>
      </c>
      <c r="DF37" s="123">
        <f t="shared" si="31"/>
        <v>126.36799999999999</v>
      </c>
      <c r="DG37" s="123">
        <f t="shared" si="32"/>
        <v>-35</v>
      </c>
      <c r="DH37" s="123">
        <f t="shared" si="33"/>
        <v>0</v>
      </c>
      <c r="DI37" s="123">
        <f t="shared" si="34"/>
        <v>0</v>
      </c>
      <c r="DJ37" s="123">
        <f t="shared" si="35"/>
        <v>-91.367999999999995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-20</v>
      </c>
      <c r="D38" s="124">
        <v>0</v>
      </c>
      <c r="E38" s="124">
        <v>0</v>
      </c>
      <c r="F38" s="124">
        <v>-60.497999999999998</v>
      </c>
      <c r="G38" s="124">
        <v>-80.498000000000005</v>
      </c>
      <c r="H38" s="118"/>
      <c r="I38" s="33">
        <v>36</v>
      </c>
      <c r="J38" s="124">
        <v>20</v>
      </c>
      <c r="K38" s="124">
        <v>0</v>
      </c>
      <c r="L38" s="124">
        <v>0</v>
      </c>
      <c r="M38" s="124">
        <v>0</v>
      </c>
      <c r="N38" s="124">
        <v>20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60.497999999999998</v>
      </c>
      <c r="AF38" s="124">
        <v>0</v>
      </c>
      <c r="AG38" s="124">
        <v>0</v>
      </c>
      <c r="AH38" s="124">
        <v>0</v>
      </c>
      <c r="AI38" s="124">
        <v>60.497999999999998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20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-20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60.497999999999998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-60.497999999999998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200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200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604.98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604.98</v>
      </c>
      <c r="DF38" s="123">
        <f t="shared" si="31"/>
        <v>80.49799999999999</v>
      </c>
      <c r="DG38" s="123">
        <f t="shared" si="32"/>
        <v>-20</v>
      </c>
      <c r="DH38" s="123">
        <f t="shared" si="33"/>
        <v>0</v>
      </c>
      <c r="DI38" s="123">
        <f t="shared" si="34"/>
        <v>0</v>
      </c>
      <c r="DJ38" s="123">
        <f t="shared" si="35"/>
        <v>-60.497999999999998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-5</v>
      </c>
      <c r="D39" s="124">
        <v>0</v>
      </c>
      <c r="E39" s="124">
        <v>0</v>
      </c>
      <c r="F39" s="124">
        <v>0</v>
      </c>
      <c r="G39" s="124">
        <v>-5</v>
      </c>
      <c r="H39" s="118"/>
      <c r="I39" s="33">
        <v>37</v>
      </c>
      <c r="J39" s="124">
        <v>5</v>
      </c>
      <c r="K39" s="124">
        <v>0</v>
      </c>
      <c r="L39" s="124">
        <v>0</v>
      </c>
      <c r="M39" s="124">
        <v>0</v>
      </c>
      <c r="N39" s="124">
        <v>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5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-5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50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50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5</v>
      </c>
      <c r="DG39" s="123">
        <f t="shared" si="32"/>
        <v>-5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-8.1349999999999998</v>
      </c>
      <c r="D40" s="124">
        <v>0</v>
      </c>
      <c r="E40" s="124">
        <v>0</v>
      </c>
      <c r="F40" s="124">
        <v>0</v>
      </c>
      <c r="G40" s="124">
        <v>-8.1349999999999998</v>
      </c>
      <c r="H40" s="118"/>
      <c r="I40" s="33">
        <v>38</v>
      </c>
      <c r="J40" s="124">
        <v>8.1349999999999998</v>
      </c>
      <c r="K40" s="124">
        <v>0</v>
      </c>
      <c r="L40" s="124">
        <v>0</v>
      </c>
      <c r="M40" s="124">
        <v>6.8650000000000002</v>
      </c>
      <c r="N40" s="124">
        <v>15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-6.8650000000000002</v>
      </c>
      <c r="AG40" s="124">
        <v>0</v>
      </c>
      <c r="AH40" s="124">
        <v>0</v>
      </c>
      <c r="AI40" s="124">
        <v>-6.8650000000000002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8.1349999999999998</v>
      </c>
      <c r="AV40" s="125">
        <f t="shared" si="13"/>
        <v>0</v>
      </c>
      <c r="AW40" s="125">
        <f t="shared" si="13"/>
        <v>0</v>
      </c>
      <c r="AX40" s="125">
        <f t="shared" si="13"/>
        <v>6.8650000000000002</v>
      </c>
      <c r="AY40" s="125">
        <f t="shared" si="14"/>
        <v>-15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81.349999999999994</v>
      </c>
      <c r="CF40" s="122">
        <f t="shared" si="5"/>
        <v>0</v>
      </c>
      <c r="CG40" s="122">
        <f t="shared" si="5"/>
        <v>0</v>
      </c>
      <c r="CH40" s="122">
        <f t="shared" si="5"/>
        <v>68.650000000000006</v>
      </c>
      <c r="CI40" s="122">
        <f t="shared" si="24"/>
        <v>150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8.1349999999999998</v>
      </c>
      <c r="DG40" s="123">
        <f t="shared" si="32"/>
        <v>-15</v>
      </c>
      <c r="DH40" s="123">
        <f t="shared" si="33"/>
        <v>0</v>
      </c>
      <c r="DI40" s="123">
        <f t="shared" si="34"/>
        <v>0</v>
      </c>
      <c r="DJ40" s="123">
        <f t="shared" si="35"/>
        <v>6.8650000000000002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-5.423</v>
      </c>
      <c r="D51" s="124">
        <v>0</v>
      </c>
      <c r="E51" s="124">
        <v>0</v>
      </c>
      <c r="F51" s="124">
        <v>0</v>
      </c>
      <c r="G51" s="124">
        <v>-5.423</v>
      </c>
      <c r="H51" s="118"/>
      <c r="I51" s="33">
        <v>49</v>
      </c>
      <c r="J51" s="124">
        <v>5.423</v>
      </c>
      <c r="K51" s="124">
        <v>0</v>
      </c>
      <c r="L51" s="124">
        <v>0</v>
      </c>
      <c r="M51" s="124">
        <v>4.577</v>
      </c>
      <c r="N51" s="124">
        <v>10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-4.577</v>
      </c>
      <c r="AG51" s="124">
        <v>0</v>
      </c>
      <c r="AH51" s="124">
        <v>0</v>
      </c>
      <c r="AI51" s="124">
        <v>-4.577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5.423</v>
      </c>
      <c r="AV51" s="125">
        <f t="shared" si="13"/>
        <v>0</v>
      </c>
      <c r="AW51" s="125">
        <f t="shared" si="13"/>
        <v>0</v>
      </c>
      <c r="AX51" s="125">
        <f t="shared" si="13"/>
        <v>4.577</v>
      </c>
      <c r="AY51" s="125">
        <f t="shared" si="14"/>
        <v>-10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54.230000000000004</v>
      </c>
      <c r="CF51" s="122">
        <f t="shared" si="5"/>
        <v>0</v>
      </c>
      <c r="CG51" s="122">
        <f t="shared" si="5"/>
        <v>0</v>
      </c>
      <c r="CH51" s="122">
        <f t="shared" si="5"/>
        <v>45.769999999999996</v>
      </c>
      <c r="CI51" s="122">
        <f t="shared" si="24"/>
        <v>100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5.423</v>
      </c>
      <c r="DG51" s="123">
        <f t="shared" si="32"/>
        <v>-10</v>
      </c>
      <c r="DH51" s="123">
        <f t="shared" si="33"/>
        <v>0</v>
      </c>
      <c r="DI51" s="123">
        <f t="shared" si="34"/>
        <v>0</v>
      </c>
      <c r="DJ51" s="123">
        <f t="shared" si="35"/>
        <v>4.577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-3.254</v>
      </c>
      <c r="D52" s="124">
        <v>0</v>
      </c>
      <c r="E52" s="124">
        <v>0</v>
      </c>
      <c r="F52" s="124">
        <v>0</v>
      </c>
      <c r="G52" s="124">
        <v>-3.254</v>
      </c>
      <c r="H52" s="118"/>
      <c r="I52" s="33">
        <v>50</v>
      </c>
      <c r="J52" s="124">
        <v>3.254</v>
      </c>
      <c r="K52" s="124">
        <v>0</v>
      </c>
      <c r="L52" s="124">
        <v>0</v>
      </c>
      <c r="M52" s="124">
        <v>2.746</v>
      </c>
      <c r="N52" s="124">
        <v>6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-2.746</v>
      </c>
      <c r="AG52" s="124">
        <v>0</v>
      </c>
      <c r="AH52" s="124">
        <v>0</v>
      </c>
      <c r="AI52" s="124">
        <v>-2.746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3.254</v>
      </c>
      <c r="AV52" s="125">
        <f t="shared" si="13"/>
        <v>0</v>
      </c>
      <c r="AW52" s="125">
        <f t="shared" si="13"/>
        <v>0</v>
      </c>
      <c r="AX52" s="125">
        <f t="shared" si="13"/>
        <v>2.746</v>
      </c>
      <c r="AY52" s="125">
        <f t="shared" si="14"/>
        <v>-6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32.54</v>
      </c>
      <c r="CF52" s="122">
        <f t="shared" si="5"/>
        <v>0</v>
      </c>
      <c r="CG52" s="122">
        <f t="shared" si="5"/>
        <v>0</v>
      </c>
      <c r="CH52" s="122">
        <f t="shared" si="5"/>
        <v>27.46</v>
      </c>
      <c r="CI52" s="122">
        <f t="shared" si="24"/>
        <v>60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3.254</v>
      </c>
      <c r="DG52" s="123">
        <f t="shared" si="32"/>
        <v>-6</v>
      </c>
      <c r="DH52" s="123">
        <f t="shared" si="33"/>
        <v>0</v>
      </c>
      <c r="DI52" s="123">
        <f t="shared" si="34"/>
        <v>0</v>
      </c>
      <c r="DJ52" s="123">
        <f t="shared" si="35"/>
        <v>2.746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-21</v>
      </c>
      <c r="D53" s="124">
        <v>0</v>
      </c>
      <c r="E53" s="124">
        <v>0</v>
      </c>
      <c r="F53" s="124">
        <v>0</v>
      </c>
      <c r="G53" s="124">
        <v>-21</v>
      </c>
      <c r="H53" s="118"/>
      <c r="I53" s="33">
        <v>51</v>
      </c>
      <c r="J53" s="124">
        <v>21</v>
      </c>
      <c r="K53" s="124">
        <v>0</v>
      </c>
      <c r="L53" s="124">
        <v>0</v>
      </c>
      <c r="M53" s="124">
        <v>0</v>
      </c>
      <c r="N53" s="124">
        <v>21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21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-21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210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210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21</v>
      </c>
      <c r="DG53" s="123">
        <f t="shared" si="32"/>
        <v>-21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-20</v>
      </c>
      <c r="D55" s="124">
        <v>0</v>
      </c>
      <c r="E55" s="124">
        <v>0</v>
      </c>
      <c r="F55" s="124">
        <v>0</v>
      </c>
      <c r="G55" s="124">
        <v>-20</v>
      </c>
      <c r="H55" s="118"/>
      <c r="I55" s="33">
        <v>53</v>
      </c>
      <c r="J55" s="124">
        <v>20</v>
      </c>
      <c r="K55" s="124">
        <v>0</v>
      </c>
      <c r="L55" s="124">
        <v>0</v>
      </c>
      <c r="M55" s="124">
        <v>0</v>
      </c>
      <c r="N55" s="124">
        <v>20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20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-20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200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200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20</v>
      </c>
      <c r="DG55" s="123">
        <f t="shared" si="32"/>
        <v>-20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-5</v>
      </c>
      <c r="D59" s="124">
        <v>0</v>
      </c>
      <c r="E59" s="124">
        <v>0</v>
      </c>
      <c r="F59" s="124">
        <v>0</v>
      </c>
      <c r="G59" s="124">
        <v>-5</v>
      </c>
      <c r="H59" s="118"/>
      <c r="I59" s="33">
        <v>57</v>
      </c>
      <c r="J59" s="124">
        <v>5</v>
      </c>
      <c r="K59" s="124">
        <v>0</v>
      </c>
      <c r="L59" s="124">
        <v>0</v>
      </c>
      <c r="M59" s="124">
        <v>0</v>
      </c>
      <c r="N59" s="124">
        <v>5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5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-5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50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50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5</v>
      </c>
      <c r="DG59" s="123">
        <f t="shared" si="32"/>
        <v>-5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-15</v>
      </c>
      <c r="D60" s="124">
        <v>0</v>
      </c>
      <c r="E60" s="124">
        <v>0</v>
      </c>
      <c r="F60" s="124">
        <v>0</v>
      </c>
      <c r="G60" s="124">
        <v>-15</v>
      </c>
      <c r="H60" s="118"/>
      <c r="I60" s="33">
        <v>58</v>
      </c>
      <c r="J60" s="124">
        <v>15</v>
      </c>
      <c r="K60" s="124">
        <v>0</v>
      </c>
      <c r="L60" s="124">
        <v>0</v>
      </c>
      <c r="M60" s="124">
        <v>0</v>
      </c>
      <c r="N60" s="124">
        <v>15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15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-15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150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150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15</v>
      </c>
      <c r="DG60" s="123">
        <f t="shared" si="32"/>
        <v>-15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-20</v>
      </c>
      <c r="D61" s="124">
        <v>0</v>
      </c>
      <c r="E61" s="124">
        <v>0</v>
      </c>
      <c r="F61" s="124">
        <v>0</v>
      </c>
      <c r="G61" s="124">
        <v>-20</v>
      </c>
      <c r="H61" s="118"/>
      <c r="I61" s="33">
        <v>59</v>
      </c>
      <c r="J61" s="124">
        <v>20</v>
      </c>
      <c r="K61" s="124">
        <v>0</v>
      </c>
      <c r="L61" s="124">
        <v>0</v>
      </c>
      <c r="M61" s="124">
        <v>0</v>
      </c>
      <c r="N61" s="124">
        <v>20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20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-20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200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200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20</v>
      </c>
      <c r="DG61" s="123">
        <f t="shared" si="32"/>
        <v>-20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-25</v>
      </c>
      <c r="D62" s="124">
        <v>0</v>
      </c>
      <c r="E62" s="124">
        <v>0</v>
      </c>
      <c r="F62" s="124">
        <v>0</v>
      </c>
      <c r="G62" s="124">
        <v>-25</v>
      </c>
      <c r="H62" s="118"/>
      <c r="I62" s="33">
        <v>60</v>
      </c>
      <c r="J62" s="124">
        <v>25</v>
      </c>
      <c r="K62" s="124">
        <v>0</v>
      </c>
      <c r="L62" s="124">
        <v>0</v>
      </c>
      <c r="M62" s="124">
        <v>0</v>
      </c>
      <c r="N62" s="124">
        <v>25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25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-25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250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250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25</v>
      </c>
      <c r="DG62" s="123">
        <f t="shared" si="32"/>
        <v>-25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-30</v>
      </c>
      <c r="D63" s="124">
        <v>0</v>
      </c>
      <c r="E63" s="124">
        <v>0</v>
      </c>
      <c r="F63" s="124">
        <v>0</v>
      </c>
      <c r="G63" s="124">
        <v>-30</v>
      </c>
      <c r="H63" s="118"/>
      <c r="I63" s="33">
        <v>61</v>
      </c>
      <c r="J63" s="124">
        <v>30</v>
      </c>
      <c r="K63" s="124">
        <v>0</v>
      </c>
      <c r="L63" s="124">
        <v>0</v>
      </c>
      <c r="M63" s="124">
        <v>0</v>
      </c>
      <c r="N63" s="124">
        <v>30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30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-30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300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300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30</v>
      </c>
      <c r="DG63" s="123">
        <f t="shared" si="32"/>
        <v>-30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-30</v>
      </c>
      <c r="D64" s="124">
        <v>0</v>
      </c>
      <c r="E64" s="124">
        <v>0</v>
      </c>
      <c r="F64" s="124">
        <v>0</v>
      </c>
      <c r="G64" s="124">
        <v>-30</v>
      </c>
      <c r="H64" s="118"/>
      <c r="I64" s="33">
        <v>62</v>
      </c>
      <c r="J64" s="124">
        <v>30</v>
      </c>
      <c r="K64" s="124">
        <v>0</v>
      </c>
      <c r="L64" s="124">
        <v>0</v>
      </c>
      <c r="M64" s="124">
        <v>0</v>
      </c>
      <c r="N64" s="124">
        <v>30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-30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300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300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30</v>
      </c>
      <c r="DG64" s="123">
        <f t="shared" si="32"/>
        <v>-30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-30</v>
      </c>
      <c r="D65" s="124">
        <v>0</v>
      </c>
      <c r="E65" s="124">
        <v>0</v>
      </c>
      <c r="F65" s="124">
        <v>0</v>
      </c>
      <c r="G65" s="124">
        <v>-30</v>
      </c>
      <c r="H65" s="118"/>
      <c r="I65" s="33">
        <v>63</v>
      </c>
      <c r="J65" s="124">
        <v>30</v>
      </c>
      <c r="K65" s="124">
        <v>0</v>
      </c>
      <c r="L65" s="124">
        <v>0</v>
      </c>
      <c r="M65" s="124">
        <v>0</v>
      </c>
      <c r="N65" s="124">
        <v>30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30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-30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300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300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30</v>
      </c>
      <c r="DG65" s="123">
        <f t="shared" si="32"/>
        <v>-30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-30</v>
      </c>
      <c r="D66" s="124">
        <v>0</v>
      </c>
      <c r="E66" s="124">
        <v>0</v>
      </c>
      <c r="F66" s="124">
        <v>0</v>
      </c>
      <c r="G66" s="124">
        <v>-30</v>
      </c>
      <c r="H66" s="118"/>
      <c r="I66" s="33">
        <v>64</v>
      </c>
      <c r="J66" s="124">
        <v>30</v>
      </c>
      <c r="K66" s="124">
        <v>0</v>
      </c>
      <c r="L66" s="124">
        <v>0</v>
      </c>
      <c r="M66" s="124">
        <v>0</v>
      </c>
      <c r="N66" s="124">
        <v>30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30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-30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300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300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30</v>
      </c>
      <c r="DG66" s="123">
        <f t="shared" si="32"/>
        <v>-30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-25</v>
      </c>
      <c r="D67" s="124">
        <v>0</v>
      </c>
      <c r="E67" s="124">
        <v>0</v>
      </c>
      <c r="F67" s="124">
        <v>0</v>
      </c>
      <c r="G67" s="124">
        <v>-25</v>
      </c>
      <c r="H67" s="118"/>
      <c r="I67" s="33">
        <v>65</v>
      </c>
      <c r="J67" s="124">
        <v>25</v>
      </c>
      <c r="K67" s="124">
        <v>0</v>
      </c>
      <c r="L67" s="124">
        <v>0</v>
      </c>
      <c r="M67" s="124">
        <v>0</v>
      </c>
      <c r="N67" s="124">
        <v>25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-25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250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25</v>
      </c>
      <c r="DG67" s="123">
        <f t="shared" si="32"/>
        <v>-25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-15</v>
      </c>
      <c r="D68" s="124">
        <v>0</v>
      </c>
      <c r="E68" s="124">
        <v>0</v>
      </c>
      <c r="F68" s="124">
        <v>0</v>
      </c>
      <c r="G68" s="124">
        <v>-15</v>
      </c>
      <c r="H68" s="118"/>
      <c r="I68" s="33">
        <v>66</v>
      </c>
      <c r="J68" s="124">
        <v>15</v>
      </c>
      <c r="K68" s="124">
        <v>0</v>
      </c>
      <c r="L68" s="124">
        <v>0</v>
      </c>
      <c r="M68" s="124">
        <v>0</v>
      </c>
      <c r="N68" s="124">
        <v>15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15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150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150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15</v>
      </c>
      <c r="DG68" s="123">
        <f t="shared" ref="DG68:DG99" si="60">AY68+AN68+BC68+BJ68+BQ68</f>
        <v>-15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-75</v>
      </c>
      <c r="D69" s="124">
        <v>0</v>
      </c>
      <c r="E69" s="124">
        <v>0</v>
      </c>
      <c r="F69" s="124">
        <v>0</v>
      </c>
      <c r="G69" s="124">
        <v>-75</v>
      </c>
      <c r="H69" s="118"/>
      <c r="I69" s="33">
        <v>67</v>
      </c>
      <c r="J69" s="124">
        <v>75</v>
      </c>
      <c r="K69" s="124">
        <v>0</v>
      </c>
      <c r="L69" s="124">
        <v>0</v>
      </c>
      <c r="M69" s="124">
        <v>0</v>
      </c>
      <c r="N69" s="124">
        <v>75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75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-75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750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750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75</v>
      </c>
      <c r="DG69" s="123">
        <f t="shared" si="60"/>
        <v>-75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-65</v>
      </c>
      <c r="D70" s="124">
        <v>0</v>
      </c>
      <c r="E70" s="124">
        <v>0</v>
      </c>
      <c r="F70" s="124">
        <v>0</v>
      </c>
      <c r="G70" s="124">
        <v>-65</v>
      </c>
      <c r="H70" s="118"/>
      <c r="I70" s="33">
        <v>68</v>
      </c>
      <c r="J70" s="124">
        <v>65</v>
      </c>
      <c r="K70" s="124">
        <v>0</v>
      </c>
      <c r="L70" s="124">
        <v>0</v>
      </c>
      <c r="M70" s="124">
        <v>0</v>
      </c>
      <c r="N70" s="124">
        <v>65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65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-65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650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650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65</v>
      </c>
      <c r="DG70" s="123">
        <f t="shared" si="60"/>
        <v>-65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-125</v>
      </c>
      <c r="D71" s="124">
        <v>0</v>
      </c>
      <c r="E71" s="124">
        <v>0</v>
      </c>
      <c r="F71" s="124">
        <v>0</v>
      </c>
      <c r="G71" s="124">
        <v>-125</v>
      </c>
      <c r="H71" s="118"/>
      <c r="I71" s="33">
        <v>69</v>
      </c>
      <c r="J71" s="124">
        <v>125</v>
      </c>
      <c r="K71" s="124">
        <v>0</v>
      </c>
      <c r="L71" s="124">
        <v>0</v>
      </c>
      <c r="M71" s="124">
        <v>0</v>
      </c>
      <c r="N71" s="124">
        <v>125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125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-125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1250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1250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125</v>
      </c>
      <c r="DG71" s="123">
        <f t="shared" si="60"/>
        <v>-125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-125</v>
      </c>
      <c r="D72" s="124">
        <v>0</v>
      </c>
      <c r="E72" s="124">
        <v>0</v>
      </c>
      <c r="F72" s="124">
        <v>-129.12700000000001</v>
      </c>
      <c r="G72" s="124">
        <v>-254.12700000000001</v>
      </c>
      <c r="H72" s="118"/>
      <c r="I72" s="33">
        <v>70</v>
      </c>
      <c r="J72" s="124">
        <v>125</v>
      </c>
      <c r="K72" s="124">
        <v>0</v>
      </c>
      <c r="L72" s="124">
        <v>0</v>
      </c>
      <c r="M72" s="124">
        <v>0</v>
      </c>
      <c r="N72" s="124">
        <v>125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129.12700000000001</v>
      </c>
      <c r="AF72" s="124">
        <v>0</v>
      </c>
      <c r="AG72" s="124">
        <v>0</v>
      </c>
      <c r="AH72" s="124">
        <v>0</v>
      </c>
      <c r="AI72" s="124">
        <v>129.12700000000001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125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-125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129.12700000000001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-129.12700000000001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1250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1250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1291.27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1291.27</v>
      </c>
      <c r="DF72" s="123">
        <f t="shared" si="59"/>
        <v>254.12700000000001</v>
      </c>
      <c r="DG72" s="123">
        <f t="shared" si="60"/>
        <v>-125</v>
      </c>
      <c r="DH72" s="123">
        <f t="shared" si="61"/>
        <v>0</v>
      </c>
      <c r="DI72" s="123">
        <f t="shared" si="62"/>
        <v>0</v>
      </c>
      <c r="DJ72" s="123">
        <f t="shared" si="63"/>
        <v>-129.12700000000001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-130</v>
      </c>
      <c r="D73" s="124">
        <v>0</v>
      </c>
      <c r="E73" s="124">
        <v>0</v>
      </c>
      <c r="F73" s="124">
        <v>-148.52099999999999</v>
      </c>
      <c r="G73" s="124">
        <v>-278.52100000000002</v>
      </c>
      <c r="H73" s="118"/>
      <c r="I73" s="33">
        <v>71</v>
      </c>
      <c r="J73" s="124">
        <v>130</v>
      </c>
      <c r="K73" s="124">
        <v>0</v>
      </c>
      <c r="L73" s="124">
        <v>0</v>
      </c>
      <c r="M73" s="124">
        <v>0</v>
      </c>
      <c r="N73" s="124">
        <v>130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148.52099999999999</v>
      </c>
      <c r="AF73" s="124">
        <v>0</v>
      </c>
      <c r="AG73" s="124">
        <v>0</v>
      </c>
      <c r="AH73" s="124">
        <v>0</v>
      </c>
      <c r="AI73" s="124">
        <v>148.52099999999999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130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-130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148.52099999999999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-148.52099999999999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1300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1300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1485.2099999999998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1485.2099999999998</v>
      </c>
      <c r="DF73" s="123">
        <f t="shared" si="59"/>
        <v>278.52099999999996</v>
      </c>
      <c r="DG73" s="123">
        <f t="shared" si="60"/>
        <v>-130</v>
      </c>
      <c r="DH73" s="123">
        <f t="shared" si="61"/>
        <v>0</v>
      </c>
      <c r="DI73" s="123">
        <f t="shared" si="62"/>
        <v>0</v>
      </c>
      <c r="DJ73" s="123">
        <f t="shared" si="63"/>
        <v>-148.52099999999999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-115</v>
      </c>
      <c r="D74" s="124">
        <v>0</v>
      </c>
      <c r="E74" s="124">
        <v>0</v>
      </c>
      <c r="F74" s="124">
        <v>-140.17699999999999</v>
      </c>
      <c r="G74" s="124">
        <v>-255.17699999999999</v>
      </c>
      <c r="H74" s="118"/>
      <c r="I74" s="33">
        <v>72</v>
      </c>
      <c r="J74" s="124">
        <v>115</v>
      </c>
      <c r="K74" s="124">
        <v>0</v>
      </c>
      <c r="L74" s="124">
        <v>0</v>
      </c>
      <c r="M74" s="124">
        <v>0</v>
      </c>
      <c r="N74" s="124">
        <v>115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140.17699999999999</v>
      </c>
      <c r="AF74" s="124">
        <v>0</v>
      </c>
      <c r="AG74" s="124">
        <v>0</v>
      </c>
      <c r="AH74" s="124">
        <v>0</v>
      </c>
      <c r="AI74" s="124">
        <v>140.17699999999999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115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-115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140.17699999999999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-140.17699999999999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1150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1150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1401.77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1401.77</v>
      </c>
      <c r="DF74" s="123">
        <f t="shared" si="59"/>
        <v>255.17699999999999</v>
      </c>
      <c r="DG74" s="123">
        <f t="shared" si="60"/>
        <v>-115</v>
      </c>
      <c r="DH74" s="123">
        <f t="shared" si="61"/>
        <v>0</v>
      </c>
      <c r="DI74" s="123">
        <f t="shared" si="62"/>
        <v>0</v>
      </c>
      <c r="DJ74" s="123">
        <f t="shared" si="63"/>
        <v>-140.17699999999999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-57.576999999999998</v>
      </c>
      <c r="D75" s="124">
        <v>0</v>
      </c>
      <c r="E75" s="124">
        <v>0</v>
      </c>
      <c r="F75" s="124">
        <v>-78.423000000000002</v>
      </c>
      <c r="G75" s="124">
        <v>-136</v>
      </c>
      <c r="H75" s="118"/>
      <c r="I75" s="33">
        <v>73</v>
      </c>
      <c r="J75" s="124">
        <v>57.576999999999998</v>
      </c>
      <c r="K75" s="124">
        <v>0</v>
      </c>
      <c r="L75" s="124">
        <v>0</v>
      </c>
      <c r="M75" s="124">
        <v>0</v>
      </c>
      <c r="N75" s="124">
        <v>57.576999999999998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78.423000000000002</v>
      </c>
      <c r="AF75" s="124">
        <v>0</v>
      </c>
      <c r="AG75" s="124">
        <v>0</v>
      </c>
      <c r="AH75" s="124">
        <v>0</v>
      </c>
      <c r="AI75" s="124">
        <v>78.423000000000002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57.576999999999998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-57.576999999999998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78.423000000000002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-78.423000000000002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575.77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575.77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784.23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784.23</v>
      </c>
      <c r="DF75" s="123">
        <f t="shared" si="59"/>
        <v>136</v>
      </c>
      <c r="DG75" s="123">
        <f t="shared" si="60"/>
        <v>-57.576999999999998</v>
      </c>
      <c r="DH75" s="123">
        <f t="shared" si="61"/>
        <v>0</v>
      </c>
      <c r="DI75" s="123">
        <f t="shared" si="62"/>
        <v>0</v>
      </c>
      <c r="DJ75" s="123">
        <f t="shared" si="63"/>
        <v>-78.423000000000002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-50</v>
      </c>
      <c r="D76" s="124">
        <v>0</v>
      </c>
      <c r="E76" s="124">
        <v>0</v>
      </c>
      <c r="F76" s="124">
        <v>-112</v>
      </c>
      <c r="G76" s="124">
        <v>-162</v>
      </c>
      <c r="H76" s="118"/>
      <c r="I76" s="33">
        <v>74</v>
      </c>
      <c r="J76" s="124">
        <v>50</v>
      </c>
      <c r="K76" s="124">
        <v>0</v>
      </c>
      <c r="L76" s="124">
        <v>0</v>
      </c>
      <c r="M76" s="124">
        <v>0</v>
      </c>
      <c r="N76" s="124">
        <v>50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112</v>
      </c>
      <c r="AF76" s="124">
        <v>0</v>
      </c>
      <c r="AG76" s="124">
        <v>0</v>
      </c>
      <c r="AH76" s="124">
        <v>0</v>
      </c>
      <c r="AI76" s="124">
        <v>112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50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-50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112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-112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500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500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1120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1120</v>
      </c>
      <c r="DF76" s="123">
        <f t="shared" si="59"/>
        <v>162</v>
      </c>
      <c r="DG76" s="123">
        <f t="shared" si="60"/>
        <v>-50</v>
      </c>
      <c r="DH76" s="123">
        <f t="shared" si="61"/>
        <v>0</v>
      </c>
      <c r="DI76" s="123">
        <f t="shared" si="62"/>
        <v>0</v>
      </c>
      <c r="DJ76" s="123">
        <f t="shared" si="63"/>
        <v>-112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-50</v>
      </c>
      <c r="D77" s="124">
        <v>0</v>
      </c>
      <c r="E77" s="124">
        <v>0</v>
      </c>
      <c r="F77" s="124">
        <v>-120</v>
      </c>
      <c r="G77" s="124">
        <v>-170</v>
      </c>
      <c r="H77" s="118"/>
      <c r="I77" s="33">
        <v>75</v>
      </c>
      <c r="J77" s="124">
        <v>50</v>
      </c>
      <c r="K77" s="124">
        <v>0</v>
      </c>
      <c r="L77" s="124">
        <v>0</v>
      </c>
      <c r="M77" s="124">
        <v>0</v>
      </c>
      <c r="N77" s="124">
        <v>50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120</v>
      </c>
      <c r="AF77" s="124">
        <v>0</v>
      </c>
      <c r="AG77" s="124">
        <v>0</v>
      </c>
      <c r="AH77" s="124">
        <v>0</v>
      </c>
      <c r="AI77" s="124">
        <v>120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50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-50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120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-120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500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500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1200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1200</v>
      </c>
      <c r="DF77" s="123">
        <f t="shared" si="59"/>
        <v>170</v>
      </c>
      <c r="DG77" s="123">
        <f t="shared" si="60"/>
        <v>-50</v>
      </c>
      <c r="DH77" s="123">
        <f t="shared" si="61"/>
        <v>0</v>
      </c>
      <c r="DI77" s="123">
        <f t="shared" si="62"/>
        <v>0</v>
      </c>
      <c r="DJ77" s="123">
        <f t="shared" si="63"/>
        <v>-120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-50</v>
      </c>
      <c r="D78" s="124">
        <v>0</v>
      </c>
      <c r="E78" s="124">
        <v>0</v>
      </c>
      <c r="F78" s="124">
        <v>-118</v>
      </c>
      <c r="G78" s="124">
        <v>-168</v>
      </c>
      <c r="H78" s="118"/>
      <c r="I78" s="33">
        <v>76</v>
      </c>
      <c r="J78" s="124">
        <v>50</v>
      </c>
      <c r="K78" s="124">
        <v>0</v>
      </c>
      <c r="L78" s="124">
        <v>0</v>
      </c>
      <c r="M78" s="124">
        <v>0</v>
      </c>
      <c r="N78" s="124">
        <v>50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118</v>
      </c>
      <c r="AF78" s="124">
        <v>0</v>
      </c>
      <c r="AG78" s="124">
        <v>0</v>
      </c>
      <c r="AH78" s="124">
        <v>0</v>
      </c>
      <c r="AI78" s="124">
        <v>118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50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-50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118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-118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500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500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1180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1180</v>
      </c>
      <c r="DF78" s="123">
        <f t="shared" si="59"/>
        <v>168</v>
      </c>
      <c r="DG78" s="123">
        <f t="shared" si="60"/>
        <v>-50</v>
      </c>
      <c r="DH78" s="123">
        <f t="shared" si="61"/>
        <v>0</v>
      </c>
      <c r="DI78" s="123">
        <f t="shared" si="62"/>
        <v>0</v>
      </c>
      <c r="DJ78" s="123">
        <f t="shared" si="63"/>
        <v>-118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-35</v>
      </c>
      <c r="D79" s="124">
        <v>0</v>
      </c>
      <c r="E79" s="124">
        <v>0</v>
      </c>
      <c r="F79" s="124">
        <v>-110.151</v>
      </c>
      <c r="G79" s="124">
        <v>-145.15100000000001</v>
      </c>
      <c r="H79" s="118"/>
      <c r="I79" s="33">
        <v>77</v>
      </c>
      <c r="J79" s="124">
        <v>35</v>
      </c>
      <c r="K79" s="124">
        <v>0</v>
      </c>
      <c r="L79" s="124">
        <v>0</v>
      </c>
      <c r="M79" s="124">
        <v>0</v>
      </c>
      <c r="N79" s="124">
        <v>35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110.151</v>
      </c>
      <c r="AF79" s="124">
        <v>0</v>
      </c>
      <c r="AG79" s="124">
        <v>0</v>
      </c>
      <c r="AH79" s="124">
        <v>0</v>
      </c>
      <c r="AI79" s="124">
        <v>110.151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35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-35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110.151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-110.151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350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350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1101.51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1101.51</v>
      </c>
      <c r="DF79" s="123">
        <f t="shared" si="59"/>
        <v>145.15100000000001</v>
      </c>
      <c r="DG79" s="123">
        <f t="shared" si="60"/>
        <v>-35</v>
      </c>
      <c r="DH79" s="123">
        <f t="shared" si="61"/>
        <v>0</v>
      </c>
      <c r="DI79" s="123">
        <f t="shared" si="62"/>
        <v>0</v>
      </c>
      <c r="DJ79" s="123">
        <f t="shared" si="63"/>
        <v>-110.151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-30</v>
      </c>
      <c r="D80" s="124">
        <v>0</v>
      </c>
      <c r="E80" s="124">
        <v>0</v>
      </c>
      <c r="F80" s="124">
        <v>-116.598</v>
      </c>
      <c r="G80" s="124">
        <v>-146.59800000000001</v>
      </c>
      <c r="H80" s="118"/>
      <c r="I80" s="33">
        <v>78</v>
      </c>
      <c r="J80" s="124">
        <v>30</v>
      </c>
      <c r="K80" s="124">
        <v>0</v>
      </c>
      <c r="L80" s="124">
        <v>0</v>
      </c>
      <c r="M80" s="124">
        <v>0</v>
      </c>
      <c r="N80" s="124">
        <v>30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116.598</v>
      </c>
      <c r="AF80" s="124">
        <v>0</v>
      </c>
      <c r="AG80" s="124">
        <v>0</v>
      </c>
      <c r="AH80" s="124">
        <v>0</v>
      </c>
      <c r="AI80" s="124">
        <v>116.598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30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-30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116.598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-116.598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300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300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1165.98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1165.98</v>
      </c>
      <c r="DF80" s="123">
        <f t="shared" si="59"/>
        <v>146.59800000000001</v>
      </c>
      <c r="DG80" s="123">
        <f t="shared" si="60"/>
        <v>-30</v>
      </c>
      <c r="DH80" s="123">
        <f t="shared" si="61"/>
        <v>0</v>
      </c>
      <c r="DI80" s="123">
        <f t="shared" si="62"/>
        <v>0</v>
      </c>
      <c r="DJ80" s="123">
        <f t="shared" si="63"/>
        <v>-116.598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-30</v>
      </c>
      <c r="D81" s="124">
        <v>0</v>
      </c>
      <c r="E81" s="124">
        <v>0</v>
      </c>
      <c r="F81" s="124">
        <v>-122.413</v>
      </c>
      <c r="G81" s="124">
        <v>-152.41300000000001</v>
      </c>
      <c r="H81" s="118"/>
      <c r="I81" s="33">
        <v>79</v>
      </c>
      <c r="J81" s="124">
        <v>30</v>
      </c>
      <c r="K81" s="124">
        <v>0</v>
      </c>
      <c r="L81" s="124">
        <v>0</v>
      </c>
      <c r="M81" s="124">
        <v>0</v>
      </c>
      <c r="N81" s="124">
        <v>30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122.413</v>
      </c>
      <c r="AF81" s="124">
        <v>0</v>
      </c>
      <c r="AG81" s="124">
        <v>0</v>
      </c>
      <c r="AH81" s="124">
        <v>0</v>
      </c>
      <c r="AI81" s="124">
        <v>122.413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122.413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-122.413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1224.1299999999999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1224.1299999999999</v>
      </c>
      <c r="DF81" s="123">
        <f t="shared" si="59"/>
        <v>152.41300000000001</v>
      </c>
      <c r="DG81" s="123">
        <f t="shared" si="60"/>
        <v>-30</v>
      </c>
      <c r="DH81" s="123">
        <f t="shared" si="61"/>
        <v>0</v>
      </c>
      <c r="DI81" s="123">
        <f t="shared" si="62"/>
        <v>0</v>
      </c>
      <c r="DJ81" s="123">
        <f t="shared" si="63"/>
        <v>-122.413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-40</v>
      </c>
      <c r="D82" s="124">
        <v>0</v>
      </c>
      <c r="E82" s="124">
        <v>0</v>
      </c>
      <c r="F82" s="124">
        <v>-139.952</v>
      </c>
      <c r="G82" s="124">
        <v>-179.952</v>
      </c>
      <c r="H82" s="118"/>
      <c r="I82" s="33">
        <v>80</v>
      </c>
      <c r="J82" s="124">
        <v>40</v>
      </c>
      <c r="K82" s="124">
        <v>0</v>
      </c>
      <c r="L82" s="124">
        <v>0</v>
      </c>
      <c r="M82" s="124">
        <v>0</v>
      </c>
      <c r="N82" s="124">
        <v>40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139.952</v>
      </c>
      <c r="AF82" s="124">
        <v>0</v>
      </c>
      <c r="AG82" s="124">
        <v>0</v>
      </c>
      <c r="AH82" s="124">
        <v>0</v>
      </c>
      <c r="AI82" s="124">
        <v>139.952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40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-40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139.952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-139.952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400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400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1399.52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1399.52</v>
      </c>
      <c r="DF82" s="123">
        <f t="shared" si="59"/>
        <v>179.952</v>
      </c>
      <c r="DG82" s="123">
        <f t="shared" si="60"/>
        <v>-40</v>
      </c>
      <c r="DH82" s="123">
        <f t="shared" si="61"/>
        <v>0</v>
      </c>
      <c r="DI82" s="123">
        <f t="shared" si="62"/>
        <v>0</v>
      </c>
      <c r="DJ82" s="123">
        <f t="shared" si="63"/>
        <v>-139.952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-55</v>
      </c>
      <c r="D83" s="124">
        <v>0</v>
      </c>
      <c r="E83" s="124">
        <v>0</v>
      </c>
      <c r="F83" s="124">
        <v>-151</v>
      </c>
      <c r="G83" s="124">
        <v>-206</v>
      </c>
      <c r="H83" s="118"/>
      <c r="I83" s="33">
        <v>81</v>
      </c>
      <c r="J83" s="124">
        <v>55</v>
      </c>
      <c r="K83" s="124">
        <v>0</v>
      </c>
      <c r="L83" s="124">
        <v>0</v>
      </c>
      <c r="M83" s="124">
        <v>0</v>
      </c>
      <c r="N83" s="124">
        <v>55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151</v>
      </c>
      <c r="AF83" s="124">
        <v>0</v>
      </c>
      <c r="AG83" s="124">
        <v>0</v>
      </c>
      <c r="AH83" s="124">
        <v>0</v>
      </c>
      <c r="AI83" s="124">
        <v>151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-55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151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-151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550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1510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1510</v>
      </c>
      <c r="DF83" s="123">
        <f t="shared" si="59"/>
        <v>206</v>
      </c>
      <c r="DG83" s="123">
        <f t="shared" si="60"/>
        <v>-55</v>
      </c>
      <c r="DH83" s="123">
        <f t="shared" si="61"/>
        <v>0</v>
      </c>
      <c r="DI83" s="123">
        <f t="shared" si="62"/>
        <v>0</v>
      </c>
      <c r="DJ83" s="123">
        <f t="shared" si="63"/>
        <v>-151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-65</v>
      </c>
      <c r="D84" s="124">
        <v>0</v>
      </c>
      <c r="E84" s="124">
        <v>0</v>
      </c>
      <c r="F84" s="124">
        <v>-171</v>
      </c>
      <c r="G84" s="124">
        <v>-236</v>
      </c>
      <c r="H84" s="118"/>
      <c r="I84" s="33">
        <v>82</v>
      </c>
      <c r="J84" s="124">
        <v>65</v>
      </c>
      <c r="K84" s="124">
        <v>0</v>
      </c>
      <c r="L84" s="124">
        <v>0</v>
      </c>
      <c r="M84" s="124">
        <v>0</v>
      </c>
      <c r="N84" s="124">
        <v>65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171</v>
      </c>
      <c r="AF84" s="124">
        <v>0</v>
      </c>
      <c r="AG84" s="124">
        <v>0</v>
      </c>
      <c r="AH84" s="124">
        <v>0</v>
      </c>
      <c r="AI84" s="124">
        <v>171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-65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171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-171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650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1710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1710</v>
      </c>
      <c r="DF84" s="123">
        <f t="shared" si="59"/>
        <v>236</v>
      </c>
      <c r="DG84" s="123">
        <f t="shared" si="60"/>
        <v>-65</v>
      </c>
      <c r="DH84" s="123">
        <f t="shared" si="61"/>
        <v>0</v>
      </c>
      <c r="DI84" s="123">
        <f t="shared" si="62"/>
        <v>0</v>
      </c>
      <c r="DJ84" s="123">
        <f t="shared" si="63"/>
        <v>-171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-70</v>
      </c>
      <c r="D85" s="124">
        <v>0</v>
      </c>
      <c r="E85" s="124">
        <v>0</v>
      </c>
      <c r="F85" s="124">
        <v>-17.405000000000001</v>
      </c>
      <c r="G85" s="124">
        <v>-87.405000000000001</v>
      </c>
      <c r="H85" s="118"/>
      <c r="I85" s="33">
        <v>83</v>
      </c>
      <c r="J85" s="124">
        <v>70</v>
      </c>
      <c r="K85" s="124">
        <v>0</v>
      </c>
      <c r="L85" s="124">
        <v>0</v>
      </c>
      <c r="M85" s="124">
        <v>0</v>
      </c>
      <c r="N85" s="124">
        <v>70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17.405000000000001</v>
      </c>
      <c r="AF85" s="124">
        <v>0</v>
      </c>
      <c r="AG85" s="124">
        <v>0</v>
      </c>
      <c r="AH85" s="124">
        <v>0</v>
      </c>
      <c r="AI85" s="124">
        <v>17.405000000000001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70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-70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17.405000000000001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-17.405000000000001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700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700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174.05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174.05</v>
      </c>
      <c r="DF85" s="123">
        <f t="shared" si="59"/>
        <v>87.405000000000001</v>
      </c>
      <c r="DG85" s="123">
        <f t="shared" si="60"/>
        <v>-70</v>
      </c>
      <c r="DH85" s="123">
        <f t="shared" si="61"/>
        <v>0</v>
      </c>
      <c r="DI85" s="123">
        <f t="shared" si="62"/>
        <v>0</v>
      </c>
      <c r="DJ85" s="123">
        <f t="shared" si="63"/>
        <v>-17.405000000000001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-85</v>
      </c>
      <c r="D86" s="124">
        <v>0</v>
      </c>
      <c r="E86" s="124">
        <v>0</v>
      </c>
      <c r="F86" s="124">
        <v>-49.527000000000001</v>
      </c>
      <c r="G86" s="124">
        <v>-134.52699999999999</v>
      </c>
      <c r="H86" s="118"/>
      <c r="I86" s="33">
        <v>84</v>
      </c>
      <c r="J86" s="124">
        <v>85</v>
      </c>
      <c r="K86" s="124">
        <v>0</v>
      </c>
      <c r="L86" s="124">
        <v>0</v>
      </c>
      <c r="M86" s="124">
        <v>0</v>
      </c>
      <c r="N86" s="124">
        <v>85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49.527000000000001</v>
      </c>
      <c r="AF86" s="124">
        <v>0</v>
      </c>
      <c r="AG86" s="124">
        <v>0</v>
      </c>
      <c r="AH86" s="124">
        <v>0</v>
      </c>
      <c r="AI86" s="124">
        <v>49.527000000000001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-85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49.527000000000001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-49.527000000000001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850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495.27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495.27</v>
      </c>
      <c r="DF86" s="123">
        <f t="shared" si="59"/>
        <v>134.52699999999999</v>
      </c>
      <c r="DG86" s="123">
        <f t="shared" si="60"/>
        <v>-85</v>
      </c>
      <c r="DH86" s="123">
        <f t="shared" si="61"/>
        <v>0</v>
      </c>
      <c r="DI86" s="123">
        <f t="shared" si="62"/>
        <v>0</v>
      </c>
      <c r="DJ86" s="123">
        <f t="shared" si="63"/>
        <v>-49.527000000000001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-99.222999999999999</v>
      </c>
      <c r="D87" s="124">
        <v>0</v>
      </c>
      <c r="E87" s="124">
        <v>0</v>
      </c>
      <c r="F87" s="124">
        <v>-74.777000000000001</v>
      </c>
      <c r="G87" s="124">
        <v>-174</v>
      </c>
      <c r="H87" s="118"/>
      <c r="I87" s="33">
        <v>85</v>
      </c>
      <c r="J87" s="124">
        <v>99.222999999999999</v>
      </c>
      <c r="K87" s="124">
        <v>0</v>
      </c>
      <c r="L87" s="124">
        <v>0</v>
      </c>
      <c r="M87" s="124">
        <v>0</v>
      </c>
      <c r="N87" s="124">
        <v>99.222999999999999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74.777000000000001</v>
      </c>
      <c r="AF87" s="124">
        <v>0</v>
      </c>
      <c r="AG87" s="124">
        <v>0</v>
      </c>
      <c r="AH87" s="124">
        <v>0</v>
      </c>
      <c r="AI87" s="124">
        <v>74.777000000000001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99.222999999999999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-99.222999999999999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74.777000000000001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-74.777000000000001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992.23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992.23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747.77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747.77</v>
      </c>
      <c r="DF87" s="123">
        <f t="shared" si="59"/>
        <v>174</v>
      </c>
      <c r="DG87" s="123">
        <f t="shared" si="60"/>
        <v>-99.222999999999999</v>
      </c>
      <c r="DH87" s="123">
        <f t="shared" si="61"/>
        <v>0</v>
      </c>
      <c r="DI87" s="123">
        <f t="shared" si="62"/>
        <v>0</v>
      </c>
      <c r="DJ87" s="123">
        <f t="shared" si="63"/>
        <v>-74.777000000000001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-63.927999999999997</v>
      </c>
      <c r="D88" s="124">
        <v>0</v>
      </c>
      <c r="E88" s="124">
        <v>0</v>
      </c>
      <c r="F88" s="124">
        <v>-87.072000000000003</v>
      </c>
      <c r="G88" s="124">
        <v>-151</v>
      </c>
      <c r="H88" s="118"/>
      <c r="I88" s="33">
        <v>86</v>
      </c>
      <c r="J88" s="124">
        <v>63.927999999999997</v>
      </c>
      <c r="K88" s="124">
        <v>0</v>
      </c>
      <c r="L88" s="124">
        <v>0</v>
      </c>
      <c r="M88" s="124">
        <v>0</v>
      </c>
      <c r="N88" s="124">
        <v>63.927999999999997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87.072000000000003</v>
      </c>
      <c r="AF88" s="124">
        <v>0</v>
      </c>
      <c r="AG88" s="124">
        <v>0</v>
      </c>
      <c r="AH88" s="124">
        <v>0</v>
      </c>
      <c r="AI88" s="124">
        <v>87.072000000000003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63.927999999999997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-63.927999999999997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87.072000000000003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-87.072000000000003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639.28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639.28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870.72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870.72</v>
      </c>
      <c r="DF88" s="123">
        <f t="shared" si="59"/>
        <v>151</v>
      </c>
      <c r="DG88" s="123">
        <f t="shared" si="60"/>
        <v>-63.927999999999997</v>
      </c>
      <c r="DH88" s="123">
        <f t="shared" si="61"/>
        <v>0</v>
      </c>
      <c r="DI88" s="123">
        <f t="shared" si="62"/>
        <v>0</v>
      </c>
      <c r="DJ88" s="123">
        <f t="shared" si="63"/>
        <v>-87.072000000000003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-59.694000000000003</v>
      </c>
      <c r="D89" s="124">
        <v>0</v>
      </c>
      <c r="E89" s="124">
        <v>0</v>
      </c>
      <c r="F89" s="124">
        <v>-81.305999999999997</v>
      </c>
      <c r="G89" s="124">
        <v>-141</v>
      </c>
      <c r="H89" s="118"/>
      <c r="I89" s="33">
        <v>87</v>
      </c>
      <c r="J89" s="124">
        <v>59.694000000000003</v>
      </c>
      <c r="K89" s="124">
        <v>0</v>
      </c>
      <c r="L89" s="124">
        <v>0</v>
      </c>
      <c r="M89" s="124">
        <v>0</v>
      </c>
      <c r="N89" s="124">
        <v>59.694000000000003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81.305999999999997</v>
      </c>
      <c r="AF89" s="124">
        <v>0</v>
      </c>
      <c r="AG89" s="124">
        <v>0</v>
      </c>
      <c r="AH89" s="124">
        <v>0</v>
      </c>
      <c r="AI89" s="124">
        <v>81.305999999999997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59.694000000000003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-59.694000000000003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81.305999999999997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-81.305999999999997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596.94000000000005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596.94000000000005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813.06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813.06</v>
      </c>
      <c r="DF89" s="123">
        <f t="shared" si="59"/>
        <v>141</v>
      </c>
      <c r="DG89" s="123">
        <f t="shared" si="60"/>
        <v>-59.694000000000003</v>
      </c>
      <c r="DH89" s="123">
        <f t="shared" si="61"/>
        <v>0</v>
      </c>
      <c r="DI89" s="123">
        <f t="shared" si="62"/>
        <v>0</v>
      </c>
      <c r="DJ89" s="123">
        <f t="shared" si="63"/>
        <v>-81.305999999999997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-47.84</v>
      </c>
      <c r="D90" s="124">
        <v>0</v>
      </c>
      <c r="E90" s="124">
        <v>0</v>
      </c>
      <c r="F90" s="124">
        <v>-65.16</v>
      </c>
      <c r="G90" s="124">
        <v>-113</v>
      </c>
      <c r="H90" s="118"/>
      <c r="I90" s="33">
        <v>88</v>
      </c>
      <c r="J90" s="124">
        <v>47.84</v>
      </c>
      <c r="K90" s="124">
        <v>0</v>
      </c>
      <c r="L90" s="124">
        <v>0</v>
      </c>
      <c r="M90" s="124">
        <v>0</v>
      </c>
      <c r="N90" s="124">
        <v>47.84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65.16</v>
      </c>
      <c r="AF90" s="124">
        <v>0</v>
      </c>
      <c r="AG90" s="124">
        <v>0</v>
      </c>
      <c r="AH90" s="124">
        <v>0</v>
      </c>
      <c r="AI90" s="124">
        <v>65.16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47.84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-47.84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65.16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-65.16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478.40000000000003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478.40000000000003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651.59999999999991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651.59999999999991</v>
      </c>
      <c r="DF90" s="123">
        <f t="shared" si="59"/>
        <v>113</v>
      </c>
      <c r="DG90" s="123">
        <f t="shared" si="60"/>
        <v>-47.84</v>
      </c>
      <c r="DH90" s="123">
        <f t="shared" si="61"/>
        <v>0</v>
      </c>
      <c r="DI90" s="123">
        <f t="shared" si="62"/>
        <v>0</v>
      </c>
      <c r="DJ90" s="123">
        <f t="shared" si="63"/>
        <v>-65.16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-39.372999999999998</v>
      </c>
      <c r="D91" s="124">
        <v>0</v>
      </c>
      <c r="E91" s="124">
        <v>0</v>
      </c>
      <c r="F91" s="124">
        <v>-53.627000000000002</v>
      </c>
      <c r="G91" s="124">
        <v>-93</v>
      </c>
      <c r="H91" s="118"/>
      <c r="I91" s="33">
        <v>89</v>
      </c>
      <c r="J91" s="124">
        <v>39.372999999999998</v>
      </c>
      <c r="K91" s="124">
        <v>0</v>
      </c>
      <c r="L91" s="124">
        <v>0</v>
      </c>
      <c r="M91" s="124">
        <v>0</v>
      </c>
      <c r="N91" s="124">
        <v>39.372999999999998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53.627000000000002</v>
      </c>
      <c r="AF91" s="124">
        <v>0</v>
      </c>
      <c r="AG91" s="124">
        <v>0</v>
      </c>
      <c r="AH91" s="124">
        <v>0</v>
      </c>
      <c r="AI91" s="124">
        <v>53.627000000000002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39.372999999999998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-39.372999999999998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53.627000000000002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-53.627000000000002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393.72999999999996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393.72999999999996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536.27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536.27</v>
      </c>
      <c r="DF91" s="123">
        <f t="shared" si="59"/>
        <v>93</v>
      </c>
      <c r="DG91" s="123">
        <f t="shared" si="60"/>
        <v>-39.372999999999998</v>
      </c>
      <c r="DH91" s="123">
        <f t="shared" si="61"/>
        <v>0</v>
      </c>
      <c r="DI91" s="123">
        <f t="shared" si="62"/>
        <v>0</v>
      </c>
      <c r="DJ91" s="123">
        <f t="shared" si="63"/>
        <v>-53.627000000000002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-16.934999999999999</v>
      </c>
      <c r="D92" s="124">
        <v>0</v>
      </c>
      <c r="E92" s="124">
        <v>0</v>
      </c>
      <c r="F92" s="124">
        <v>-23.065000000000001</v>
      </c>
      <c r="G92" s="124">
        <v>-40</v>
      </c>
      <c r="H92" s="118"/>
      <c r="I92" s="33">
        <v>90</v>
      </c>
      <c r="J92" s="124">
        <v>16.934999999999999</v>
      </c>
      <c r="K92" s="124">
        <v>0</v>
      </c>
      <c r="L92" s="124">
        <v>0</v>
      </c>
      <c r="M92" s="124">
        <v>0</v>
      </c>
      <c r="N92" s="124">
        <v>16.934999999999999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23.065000000000001</v>
      </c>
      <c r="AF92" s="124">
        <v>0</v>
      </c>
      <c r="AG92" s="124">
        <v>0</v>
      </c>
      <c r="AH92" s="124">
        <v>0</v>
      </c>
      <c r="AI92" s="124">
        <v>23.065000000000001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16.934999999999999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-16.934999999999999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23.065000000000001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-23.065000000000001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169.35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169.35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230.65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230.65</v>
      </c>
      <c r="DF92" s="123">
        <f t="shared" si="59"/>
        <v>40</v>
      </c>
      <c r="DG92" s="123">
        <f t="shared" si="60"/>
        <v>-16.934999999999999</v>
      </c>
      <c r="DH92" s="123">
        <f t="shared" si="61"/>
        <v>0</v>
      </c>
      <c r="DI92" s="123">
        <f t="shared" si="62"/>
        <v>0</v>
      </c>
      <c r="DJ92" s="123">
        <f t="shared" si="63"/>
        <v>-23.065000000000001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0.71330499999999997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3.5470000000000002E-3</v>
      </c>
      <c r="AY99" s="129">
        <f t="shared" si="65"/>
        <v>-0.71685199999999993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0.91049274999999985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-0.91049274999999985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0.71330499999999997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3.5469999999999998E-3</v>
      </c>
      <c r="CI99" s="131">
        <f t="shared" si="70"/>
        <v>0.71685199999999993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0.91049274999999985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0.91049274999999985</v>
      </c>
      <c r="DE99" s="128"/>
      <c r="DF99" s="123">
        <f t="shared" si="59"/>
        <v>1.6237977499999998</v>
      </c>
      <c r="DG99" s="123">
        <f t="shared" si="60"/>
        <v>-0.71685199999999993</v>
      </c>
      <c r="DH99" s="123">
        <f t="shared" si="61"/>
        <v>0</v>
      </c>
      <c r="DI99" s="123">
        <f t="shared" si="62"/>
        <v>0</v>
      </c>
      <c r="DJ99" s="123">
        <f t="shared" si="63"/>
        <v>-0.90694574999999988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44575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44575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-172</v>
      </c>
      <c r="P3" s="95">
        <v>-92</v>
      </c>
      <c r="Q3" s="95">
        <v>0</v>
      </c>
      <c r="R3" s="95">
        <v>0</v>
      </c>
      <c r="S3" s="114">
        <v>0</v>
      </c>
      <c r="U3" s="115">
        <v>-264</v>
      </c>
      <c r="V3" s="116">
        <v>0</v>
      </c>
      <c r="W3">
        <v>0</v>
      </c>
      <c r="X3">
        <v>-172</v>
      </c>
      <c r="Y3">
        <v>0</v>
      </c>
      <c r="Z3">
        <v>0</v>
      </c>
      <c r="AA3">
        <v>-92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-197</v>
      </c>
      <c r="P4" s="88">
        <v>-114</v>
      </c>
      <c r="Q4" s="88">
        <v>0</v>
      </c>
      <c r="R4" s="88">
        <v>0</v>
      </c>
      <c r="S4" s="116">
        <v>0</v>
      </c>
      <c r="U4" s="115">
        <v>-311</v>
      </c>
      <c r="V4" s="116">
        <v>0</v>
      </c>
      <c r="W4">
        <v>0</v>
      </c>
      <c r="X4">
        <v>-197</v>
      </c>
      <c r="Y4">
        <v>0</v>
      </c>
      <c r="Z4">
        <v>0</v>
      </c>
      <c r="AA4">
        <v>-114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-182</v>
      </c>
      <c r="P5" s="88">
        <v>-137</v>
      </c>
      <c r="Q5" s="88">
        <v>0</v>
      </c>
      <c r="R5" s="88">
        <v>0</v>
      </c>
      <c r="S5" s="116">
        <v>0</v>
      </c>
      <c r="U5" s="115">
        <v>-319</v>
      </c>
      <c r="V5" s="116">
        <v>0</v>
      </c>
      <c r="W5">
        <v>0</v>
      </c>
      <c r="X5">
        <v>-182</v>
      </c>
      <c r="Y5">
        <v>0</v>
      </c>
      <c r="Z5">
        <v>0</v>
      </c>
      <c r="AA5">
        <v>-137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-192</v>
      </c>
      <c r="P6" s="88">
        <v>-152</v>
      </c>
      <c r="Q6" s="88">
        <v>-15</v>
      </c>
      <c r="R6" s="88">
        <v>0</v>
      </c>
      <c r="S6" s="116">
        <v>0</v>
      </c>
      <c r="U6" s="115">
        <v>-359</v>
      </c>
      <c r="V6" s="116">
        <v>0</v>
      </c>
      <c r="W6">
        <v>0</v>
      </c>
      <c r="X6">
        <v>-192</v>
      </c>
      <c r="Y6">
        <v>-15</v>
      </c>
      <c r="Z6">
        <v>0</v>
      </c>
      <c r="AA6">
        <v>-152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-202</v>
      </c>
      <c r="P7" s="88">
        <v>-166</v>
      </c>
      <c r="Q7" s="88">
        <v>0</v>
      </c>
      <c r="R7" s="88">
        <v>0</v>
      </c>
      <c r="S7" s="116">
        <v>0</v>
      </c>
      <c r="U7" s="115">
        <v>-368</v>
      </c>
      <c r="V7" s="116">
        <v>0</v>
      </c>
      <c r="W7">
        <v>0</v>
      </c>
      <c r="X7">
        <v>-202</v>
      </c>
      <c r="Y7">
        <v>0</v>
      </c>
      <c r="Z7">
        <v>0</v>
      </c>
      <c r="AA7">
        <v>-166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28.7</v>
      </c>
      <c r="L8" s="88">
        <v>0</v>
      </c>
      <c r="M8" s="116">
        <v>0</v>
      </c>
      <c r="N8" s="115">
        <v>0</v>
      </c>
      <c r="O8" s="88">
        <v>-217</v>
      </c>
      <c r="P8" s="88">
        <v>-177</v>
      </c>
      <c r="Q8" s="88">
        <v>0</v>
      </c>
      <c r="R8" s="88">
        <v>0</v>
      </c>
      <c r="S8" s="116">
        <v>0</v>
      </c>
      <c r="U8" s="115">
        <v>-394</v>
      </c>
      <c r="V8" s="116">
        <v>28.7</v>
      </c>
      <c r="W8">
        <v>0</v>
      </c>
      <c r="X8">
        <v>-217</v>
      </c>
      <c r="Y8">
        <v>28.7</v>
      </c>
      <c r="Z8">
        <v>0</v>
      </c>
      <c r="AA8">
        <v>-177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-232</v>
      </c>
      <c r="P9" s="88">
        <v>-186</v>
      </c>
      <c r="Q9" s="88">
        <v>0</v>
      </c>
      <c r="R9" s="88">
        <v>0</v>
      </c>
      <c r="S9" s="116">
        <v>0</v>
      </c>
      <c r="U9" s="115">
        <v>-418</v>
      </c>
      <c r="V9" s="116">
        <v>0</v>
      </c>
      <c r="W9">
        <v>0</v>
      </c>
      <c r="X9">
        <v>-232</v>
      </c>
      <c r="Y9">
        <v>0</v>
      </c>
      <c r="Z9">
        <v>0</v>
      </c>
      <c r="AA9">
        <v>-186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-28</v>
      </c>
      <c r="O10" s="88">
        <v>-242</v>
      </c>
      <c r="P10" s="88">
        <v>-195</v>
      </c>
      <c r="Q10" s="88">
        <v>0</v>
      </c>
      <c r="R10" s="88">
        <v>0</v>
      </c>
      <c r="S10" s="116">
        <v>0</v>
      </c>
      <c r="U10" s="115">
        <v>-465</v>
      </c>
      <c r="V10" s="116">
        <v>0</v>
      </c>
      <c r="W10">
        <v>-28</v>
      </c>
      <c r="X10">
        <v>-242</v>
      </c>
      <c r="Y10">
        <v>0</v>
      </c>
      <c r="Z10">
        <v>0</v>
      </c>
      <c r="AA10">
        <v>-195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1.24</v>
      </c>
      <c r="N11" s="115">
        <v>-42</v>
      </c>
      <c r="O11" s="88">
        <v>-242</v>
      </c>
      <c r="P11" s="88">
        <v>-203</v>
      </c>
      <c r="Q11" s="88">
        <v>-20</v>
      </c>
      <c r="R11" s="88">
        <v>0</v>
      </c>
      <c r="S11" s="116">
        <v>0</v>
      </c>
      <c r="U11" s="115">
        <v>-507</v>
      </c>
      <c r="V11" s="116">
        <v>1.24</v>
      </c>
      <c r="W11">
        <v>-42</v>
      </c>
      <c r="X11">
        <v>-242</v>
      </c>
      <c r="Y11">
        <v>-20</v>
      </c>
      <c r="Z11">
        <v>1.24</v>
      </c>
      <c r="AA11">
        <v>-203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-48</v>
      </c>
      <c r="O12" s="88">
        <v>-237</v>
      </c>
      <c r="P12" s="88">
        <v>-208</v>
      </c>
      <c r="Q12" s="88">
        <v>0</v>
      </c>
      <c r="R12" s="88">
        <v>0</v>
      </c>
      <c r="S12" s="116">
        <v>0</v>
      </c>
      <c r="U12" s="115">
        <v>-493</v>
      </c>
      <c r="V12" s="116">
        <v>0</v>
      </c>
      <c r="W12">
        <v>-48</v>
      </c>
      <c r="X12">
        <v>-237</v>
      </c>
      <c r="Y12">
        <v>0</v>
      </c>
      <c r="Z12">
        <v>0</v>
      </c>
      <c r="AA12">
        <v>-208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28.7</v>
      </c>
      <c r="L13" s="88">
        <v>0</v>
      </c>
      <c r="M13" s="116">
        <v>0</v>
      </c>
      <c r="N13" s="115">
        <v>-31</v>
      </c>
      <c r="O13" s="88">
        <v>-237</v>
      </c>
      <c r="P13" s="88">
        <v>-213</v>
      </c>
      <c r="Q13" s="88">
        <v>0</v>
      </c>
      <c r="R13" s="88">
        <v>0</v>
      </c>
      <c r="S13" s="116">
        <v>0</v>
      </c>
      <c r="U13" s="115">
        <v>-481</v>
      </c>
      <c r="V13" s="116">
        <v>28.7</v>
      </c>
      <c r="W13">
        <v>-31</v>
      </c>
      <c r="X13">
        <v>-237</v>
      </c>
      <c r="Y13">
        <v>28.7</v>
      </c>
      <c r="Z13">
        <v>0</v>
      </c>
      <c r="AA13">
        <v>-213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-25</v>
      </c>
      <c r="O14" s="88">
        <v>-237</v>
      </c>
      <c r="P14" s="88">
        <v>-219</v>
      </c>
      <c r="Q14" s="88">
        <v>0</v>
      </c>
      <c r="R14" s="88">
        <v>0</v>
      </c>
      <c r="S14" s="116">
        <v>0</v>
      </c>
      <c r="U14" s="115">
        <v>-481</v>
      </c>
      <c r="V14" s="116">
        <v>0</v>
      </c>
      <c r="W14">
        <v>-25</v>
      </c>
      <c r="X14">
        <v>-237</v>
      </c>
      <c r="Y14">
        <v>0</v>
      </c>
      <c r="Z14">
        <v>0</v>
      </c>
      <c r="AA14">
        <v>-219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-27</v>
      </c>
      <c r="O15" s="88">
        <v>-242</v>
      </c>
      <c r="P15" s="88">
        <v>-226</v>
      </c>
      <c r="Q15" s="88">
        <v>0</v>
      </c>
      <c r="R15" s="88">
        <v>0</v>
      </c>
      <c r="S15" s="116">
        <v>0</v>
      </c>
      <c r="U15" s="115">
        <v>-495</v>
      </c>
      <c r="V15" s="116">
        <v>0</v>
      </c>
      <c r="W15">
        <v>-27</v>
      </c>
      <c r="X15">
        <v>-242</v>
      </c>
      <c r="Y15">
        <v>0</v>
      </c>
      <c r="Z15">
        <v>0</v>
      </c>
      <c r="AA15">
        <v>-226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0.38</v>
      </c>
      <c r="N16" s="115">
        <v>-29</v>
      </c>
      <c r="O16" s="88">
        <v>-242</v>
      </c>
      <c r="P16" s="88">
        <v>-228</v>
      </c>
      <c r="Q16" s="88">
        <v>-25</v>
      </c>
      <c r="R16" s="88">
        <v>0</v>
      </c>
      <c r="S16" s="116">
        <v>0</v>
      </c>
      <c r="U16" s="115">
        <v>-524</v>
      </c>
      <c r="V16" s="116">
        <v>0.38</v>
      </c>
      <c r="W16">
        <v>-29</v>
      </c>
      <c r="X16">
        <v>-242</v>
      </c>
      <c r="Y16">
        <v>-25</v>
      </c>
      <c r="Z16">
        <v>0.38</v>
      </c>
      <c r="AA16">
        <v>-228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-24</v>
      </c>
      <c r="O17" s="88">
        <v>-242</v>
      </c>
      <c r="P17" s="88">
        <v>-227</v>
      </c>
      <c r="Q17" s="88">
        <v>0</v>
      </c>
      <c r="R17" s="88">
        <v>0</v>
      </c>
      <c r="S17" s="116">
        <v>0</v>
      </c>
      <c r="U17" s="115">
        <v>-493</v>
      </c>
      <c r="V17" s="116">
        <v>0</v>
      </c>
      <c r="W17">
        <v>-24</v>
      </c>
      <c r="X17">
        <v>-242</v>
      </c>
      <c r="Y17">
        <v>0</v>
      </c>
      <c r="Z17">
        <v>0</v>
      </c>
      <c r="AA17">
        <v>-227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28.7</v>
      </c>
      <c r="L18" s="88">
        <v>0</v>
      </c>
      <c r="M18" s="116">
        <v>1.34</v>
      </c>
      <c r="N18" s="115">
        <v>-20</v>
      </c>
      <c r="O18" s="88">
        <v>-242</v>
      </c>
      <c r="P18" s="88">
        <v>-226</v>
      </c>
      <c r="Q18" s="88">
        <v>0</v>
      </c>
      <c r="R18" s="88">
        <v>0</v>
      </c>
      <c r="S18" s="116">
        <v>0</v>
      </c>
      <c r="U18" s="115">
        <v>-488</v>
      </c>
      <c r="V18" s="116">
        <v>30.04</v>
      </c>
      <c r="W18">
        <v>-20</v>
      </c>
      <c r="X18">
        <v>-242</v>
      </c>
      <c r="Y18">
        <v>28.7</v>
      </c>
      <c r="Z18">
        <v>1.34</v>
      </c>
      <c r="AA18">
        <v>-226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-242</v>
      </c>
      <c r="P19" s="88">
        <v>-222</v>
      </c>
      <c r="Q19" s="88">
        <v>0</v>
      </c>
      <c r="R19" s="88">
        <v>0</v>
      </c>
      <c r="S19" s="116">
        <v>0</v>
      </c>
      <c r="U19" s="115">
        <v>-464</v>
      </c>
      <c r="V19" s="116">
        <v>0</v>
      </c>
      <c r="W19">
        <v>0</v>
      </c>
      <c r="X19">
        <v>-242</v>
      </c>
      <c r="Y19">
        <v>0</v>
      </c>
      <c r="Z19">
        <v>0</v>
      </c>
      <c r="AA19">
        <v>-222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0.19</v>
      </c>
      <c r="N20" s="115">
        <v>0</v>
      </c>
      <c r="O20" s="88">
        <v>-232</v>
      </c>
      <c r="P20" s="88">
        <v>-215</v>
      </c>
      <c r="Q20" s="88">
        <v>-30</v>
      </c>
      <c r="R20" s="88">
        <v>0</v>
      </c>
      <c r="S20" s="116">
        <v>0</v>
      </c>
      <c r="U20" s="115">
        <v>-477</v>
      </c>
      <c r="V20" s="116">
        <v>0.19</v>
      </c>
      <c r="W20">
        <v>0</v>
      </c>
      <c r="X20">
        <v>-232</v>
      </c>
      <c r="Y20">
        <v>-30</v>
      </c>
      <c r="Z20">
        <v>0.19</v>
      </c>
      <c r="AA20">
        <v>-215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-227</v>
      </c>
      <c r="P21" s="88">
        <v>-207</v>
      </c>
      <c r="Q21" s="88">
        <v>0</v>
      </c>
      <c r="R21" s="88">
        <v>0</v>
      </c>
      <c r="S21" s="116">
        <v>0</v>
      </c>
      <c r="U21" s="115">
        <v>-434</v>
      </c>
      <c r="V21" s="116">
        <v>0</v>
      </c>
      <c r="W21">
        <v>0</v>
      </c>
      <c r="X21">
        <v>-227</v>
      </c>
      <c r="Y21">
        <v>0</v>
      </c>
      <c r="Z21">
        <v>0</v>
      </c>
      <c r="AA21">
        <v>-207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-217</v>
      </c>
      <c r="P22" s="88">
        <v>-193</v>
      </c>
      <c r="Q22" s="88">
        <v>0</v>
      </c>
      <c r="R22" s="88">
        <v>0</v>
      </c>
      <c r="S22" s="116">
        <v>0</v>
      </c>
      <c r="U22" s="115">
        <v>-410</v>
      </c>
      <c r="V22" s="116">
        <v>0</v>
      </c>
      <c r="W22">
        <v>0</v>
      </c>
      <c r="X22">
        <v>-217</v>
      </c>
      <c r="Y22">
        <v>0</v>
      </c>
      <c r="Z22">
        <v>0</v>
      </c>
      <c r="AA22">
        <v>-193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28.7</v>
      </c>
      <c r="L23" s="88">
        <v>0</v>
      </c>
      <c r="M23" s="116">
        <v>1.72</v>
      </c>
      <c r="N23" s="115">
        <v>0</v>
      </c>
      <c r="O23" s="88">
        <v>-259</v>
      </c>
      <c r="P23" s="88">
        <v>-171</v>
      </c>
      <c r="Q23" s="88">
        <v>0</v>
      </c>
      <c r="R23" s="88">
        <v>0</v>
      </c>
      <c r="S23" s="116">
        <v>0</v>
      </c>
      <c r="U23" s="115">
        <v>-430</v>
      </c>
      <c r="V23" s="116">
        <v>30.42</v>
      </c>
      <c r="W23">
        <v>0</v>
      </c>
      <c r="X23">
        <v>-259</v>
      </c>
      <c r="Y23">
        <v>28.7</v>
      </c>
      <c r="Z23">
        <v>1.72</v>
      </c>
      <c r="AA23">
        <v>-171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1.05</v>
      </c>
      <c r="N24" s="115">
        <v>0</v>
      </c>
      <c r="O24" s="88">
        <v>-239</v>
      </c>
      <c r="P24" s="88">
        <v>-146</v>
      </c>
      <c r="Q24" s="88">
        <v>0</v>
      </c>
      <c r="R24" s="88">
        <v>0</v>
      </c>
      <c r="S24" s="116">
        <v>0</v>
      </c>
      <c r="U24" s="115">
        <v>-385</v>
      </c>
      <c r="V24" s="116">
        <v>1.05</v>
      </c>
      <c r="W24">
        <v>0</v>
      </c>
      <c r="X24">
        <v>-239</v>
      </c>
      <c r="Y24">
        <v>0</v>
      </c>
      <c r="Z24">
        <v>1.05</v>
      </c>
      <c r="AA24">
        <v>-146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2.87</v>
      </c>
      <c r="N25" s="115">
        <v>0</v>
      </c>
      <c r="O25" s="88">
        <v>-219</v>
      </c>
      <c r="P25" s="88">
        <v>-116</v>
      </c>
      <c r="Q25" s="88">
        <v>-30</v>
      </c>
      <c r="R25" s="88">
        <v>0</v>
      </c>
      <c r="S25" s="116">
        <v>0</v>
      </c>
      <c r="U25" s="115">
        <v>-365</v>
      </c>
      <c r="V25" s="116">
        <v>2.87</v>
      </c>
      <c r="W25">
        <v>0</v>
      </c>
      <c r="X25">
        <v>-219</v>
      </c>
      <c r="Y25">
        <v>-30</v>
      </c>
      <c r="Z25">
        <v>2.87</v>
      </c>
      <c r="AA25">
        <v>-116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0.19</v>
      </c>
      <c r="N26" s="115">
        <v>0</v>
      </c>
      <c r="O26" s="88">
        <v>-189</v>
      </c>
      <c r="P26" s="88">
        <v>-87</v>
      </c>
      <c r="Q26" s="88">
        <v>0</v>
      </c>
      <c r="R26" s="88">
        <v>0</v>
      </c>
      <c r="S26" s="116">
        <v>0</v>
      </c>
      <c r="U26" s="115">
        <v>-276</v>
      </c>
      <c r="V26" s="116">
        <v>0.19</v>
      </c>
      <c r="W26">
        <v>0</v>
      </c>
      <c r="X26">
        <v>-189</v>
      </c>
      <c r="Y26">
        <v>0</v>
      </c>
      <c r="Z26">
        <v>0.19</v>
      </c>
      <c r="AA26">
        <v>-87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19.13</v>
      </c>
      <c r="L27" s="88">
        <v>0</v>
      </c>
      <c r="M27" s="116">
        <v>0.48</v>
      </c>
      <c r="N27" s="115">
        <v>0</v>
      </c>
      <c r="O27" s="88">
        <v>-124</v>
      </c>
      <c r="P27" s="88">
        <v>-10</v>
      </c>
      <c r="Q27" s="88">
        <v>0</v>
      </c>
      <c r="R27" s="88">
        <v>0</v>
      </c>
      <c r="S27" s="116">
        <v>0</v>
      </c>
      <c r="U27" s="115">
        <v>-134</v>
      </c>
      <c r="V27" s="116">
        <v>19.61</v>
      </c>
      <c r="W27">
        <v>0</v>
      </c>
      <c r="X27">
        <v>-124</v>
      </c>
      <c r="Y27">
        <v>19.13</v>
      </c>
      <c r="Z27">
        <v>0.48</v>
      </c>
      <c r="AA27">
        <v>-10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2.87</v>
      </c>
      <c r="N28" s="115">
        <v>0</v>
      </c>
      <c r="O28" s="88">
        <v>-69</v>
      </c>
      <c r="P28" s="88">
        <v>-156</v>
      </c>
      <c r="Q28" s="88">
        <v>0</v>
      </c>
      <c r="R28" s="88">
        <v>0</v>
      </c>
      <c r="S28" s="116">
        <v>0</v>
      </c>
      <c r="U28" s="115">
        <v>-225</v>
      </c>
      <c r="V28" s="116">
        <v>2.87</v>
      </c>
      <c r="W28">
        <v>0</v>
      </c>
      <c r="X28">
        <v>-69</v>
      </c>
      <c r="Y28">
        <v>0</v>
      </c>
      <c r="Z28">
        <v>2.87</v>
      </c>
      <c r="AA28">
        <v>-156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43.05</v>
      </c>
      <c r="L29" s="88">
        <v>0</v>
      </c>
      <c r="M29" s="116">
        <v>0.56999999999999995</v>
      </c>
      <c r="N29" s="115">
        <v>0</v>
      </c>
      <c r="O29" s="88">
        <v>-60</v>
      </c>
      <c r="P29" s="88">
        <v>-90</v>
      </c>
      <c r="Q29" s="88">
        <v>0</v>
      </c>
      <c r="R29" s="88">
        <v>0</v>
      </c>
      <c r="S29" s="116">
        <v>0</v>
      </c>
      <c r="U29" s="115">
        <v>-150</v>
      </c>
      <c r="V29" s="116">
        <v>43.62</v>
      </c>
      <c r="W29">
        <v>0</v>
      </c>
      <c r="X29">
        <v>-60</v>
      </c>
      <c r="Y29">
        <v>43.05</v>
      </c>
      <c r="Z29">
        <v>0.56999999999999995</v>
      </c>
      <c r="AA29">
        <v>-90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2.0099999999999998</v>
      </c>
      <c r="N30" s="115">
        <v>0</v>
      </c>
      <c r="O30" s="88">
        <v>-55</v>
      </c>
      <c r="P30" s="88">
        <v>-80</v>
      </c>
      <c r="Q30" s="88">
        <v>-10</v>
      </c>
      <c r="R30" s="88">
        <v>0</v>
      </c>
      <c r="S30" s="116">
        <v>0</v>
      </c>
      <c r="U30" s="115">
        <v>-145</v>
      </c>
      <c r="V30" s="116">
        <v>2.0099999999999998</v>
      </c>
      <c r="W30">
        <v>0</v>
      </c>
      <c r="X30">
        <v>-55</v>
      </c>
      <c r="Y30">
        <v>-10</v>
      </c>
      <c r="Z30">
        <v>2.0099999999999998</v>
      </c>
      <c r="AA30">
        <v>-80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2.1</v>
      </c>
      <c r="N31" s="115">
        <v>0</v>
      </c>
      <c r="O31" s="88">
        <v>-25</v>
      </c>
      <c r="P31" s="88">
        <v>0</v>
      </c>
      <c r="Q31" s="88">
        <v>-5</v>
      </c>
      <c r="R31" s="88">
        <v>0</v>
      </c>
      <c r="S31" s="116">
        <v>0</v>
      </c>
      <c r="U31" s="115">
        <v>-30</v>
      </c>
      <c r="V31" s="116">
        <v>2.1</v>
      </c>
      <c r="W31">
        <v>0</v>
      </c>
      <c r="X31">
        <v>-25</v>
      </c>
      <c r="Y31">
        <v>-5</v>
      </c>
      <c r="Z31">
        <v>2.1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47.83</v>
      </c>
      <c r="L32" s="88">
        <v>0</v>
      </c>
      <c r="M32" s="116">
        <v>2.58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50.41</v>
      </c>
      <c r="W32">
        <v>0</v>
      </c>
      <c r="X32">
        <v>0</v>
      </c>
      <c r="Y32">
        <v>47.83</v>
      </c>
      <c r="Z32">
        <v>2.58</v>
      </c>
      <c r="AA32">
        <v>0</v>
      </c>
    </row>
    <row r="33" spans="7:27">
      <c r="G33" t="s">
        <v>75</v>
      </c>
      <c r="H33" s="115">
        <v>46.87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46.87</v>
      </c>
      <c r="W33">
        <v>46.87</v>
      </c>
      <c r="X33">
        <v>0</v>
      </c>
      <c r="Y33">
        <v>0</v>
      </c>
      <c r="Z33">
        <v>0</v>
      </c>
      <c r="AA33">
        <v>0</v>
      </c>
    </row>
    <row r="34" spans="7:27">
      <c r="G34" t="s">
        <v>76</v>
      </c>
      <c r="H34" s="115">
        <v>218.1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218.1</v>
      </c>
      <c r="W34">
        <v>218.1</v>
      </c>
      <c r="X34">
        <v>0</v>
      </c>
      <c r="Y34">
        <v>0</v>
      </c>
      <c r="Z34">
        <v>0</v>
      </c>
      <c r="AA34">
        <v>0</v>
      </c>
    </row>
    <row r="35" spans="7:27">
      <c r="G35" t="s">
        <v>77</v>
      </c>
      <c r="H35" s="115">
        <v>265.94</v>
      </c>
      <c r="I35" s="88">
        <v>0</v>
      </c>
      <c r="J35" s="88">
        <v>0</v>
      </c>
      <c r="K35" s="88">
        <v>0</v>
      </c>
      <c r="L35" s="88">
        <v>0</v>
      </c>
      <c r="M35" s="116">
        <v>0.86</v>
      </c>
      <c r="N35" s="115">
        <v>0</v>
      </c>
      <c r="O35" s="88">
        <v>0</v>
      </c>
      <c r="P35" s="88">
        <v>0</v>
      </c>
      <c r="Q35" s="88">
        <v>-40</v>
      </c>
      <c r="R35" s="88">
        <v>0</v>
      </c>
      <c r="S35" s="116">
        <v>0</v>
      </c>
      <c r="U35" s="115">
        <v>-40</v>
      </c>
      <c r="V35" s="116">
        <v>266.8</v>
      </c>
      <c r="W35">
        <v>265.94</v>
      </c>
      <c r="X35">
        <v>0</v>
      </c>
      <c r="Y35">
        <v>-40</v>
      </c>
      <c r="Z35">
        <v>0.86</v>
      </c>
      <c r="AA35">
        <v>0</v>
      </c>
    </row>
    <row r="36" spans="7:27">
      <c r="G36" t="s">
        <v>78</v>
      </c>
      <c r="H36" s="115">
        <v>335.76</v>
      </c>
      <c r="I36" s="88">
        <v>0</v>
      </c>
      <c r="J36" s="88">
        <v>0</v>
      </c>
      <c r="K36" s="88">
        <v>0</v>
      </c>
      <c r="L36" s="88">
        <v>0</v>
      </c>
      <c r="M36" s="116">
        <v>0.1</v>
      </c>
      <c r="N36" s="115">
        <v>0</v>
      </c>
      <c r="O36" s="88">
        <v>0</v>
      </c>
      <c r="P36" s="88">
        <v>0</v>
      </c>
      <c r="Q36" s="88">
        <v>-20</v>
      </c>
      <c r="R36" s="88">
        <v>0</v>
      </c>
      <c r="S36" s="116">
        <v>0</v>
      </c>
      <c r="U36" s="115">
        <v>-20</v>
      </c>
      <c r="V36" s="116">
        <v>335.86</v>
      </c>
      <c r="W36">
        <v>335.76</v>
      </c>
      <c r="X36">
        <v>0</v>
      </c>
      <c r="Y36">
        <v>-20</v>
      </c>
      <c r="Z36">
        <v>0.1</v>
      </c>
      <c r="AA36">
        <v>0</v>
      </c>
    </row>
    <row r="37" spans="7:27">
      <c r="G37" t="s">
        <v>79</v>
      </c>
      <c r="H37" s="115">
        <v>475.43</v>
      </c>
      <c r="I37" s="88">
        <v>0</v>
      </c>
      <c r="J37" s="88">
        <v>0</v>
      </c>
      <c r="K37" s="88">
        <v>0</v>
      </c>
      <c r="L37" s="88">
        <v>0</v>
      </c>
      <c r="M37" s="116">
        <v>2.2999999999999998</v>
      </c>
      <c r="N37" s="115">
        <v>0</v>
      </c>
      <c r="O37" s="88">
        <v>0</v>
      </c>
      <c r="P37" s="88">
        <v>0</v>
      </c>
      <c r="Q37" s="88">
        <v>-10</v>
      </c>
      <c r="R37" s="88">
        <v>0</v>
      </c>
      <c r="S37" s="116">
        <v>0</v>
      </c>
      <c r="U37" s="115">
        <v>-10</v>
      </c>
      <c r="V37" s="116">
        <v>477.73</v>
      </c>
      <c r="W37">
        <v>475.43</v>
      </c>
      <c r="X37">
        <v>0</v>
      </c>
      <c r="Y37">
        <v>-10</v>
      </c>
      <c r="Z37">
        <v>2.2999999999999998</v>
      </c>
      <c r="AA37">
        <v>0</v>
      </c>
    </row>
    <row r="38" spans="7:27">
      <c r="G38" t="s">
        <v>80</v>
      </c>
      <c r="H38" s="115">
        <v>551</v>
      </c>
      <c r="I38" s="88">
        <v>0</v>
      </c>
      <c r="J38" s="88">
        <v>0</v>
      </c>
      <c r="K38" s="88">
        <v>0</v>
      </c>
      <c r="L38" s="88">
        <v>0</v>
      </c>
      <c r="M38" s="116">
        <v>2.39</v>
      </c>
      <c r="N38" s="115">
        <v>0</v>
      </c>
      <c r="O38" s="88">
        <v>0</v>
      </c>
      <c r="P38" s="88">
        <v>0</v>
      </c>
      <c r="Q38" s="88">
        <v>-85</v>
      </c>
      <c r="R38" s="88">
        <v>0</v>
      </c>
      <c r="S38" s="116">
        <v>0</v>
      </c>
      <c r="U38" s="115">
        <v>-85</v>
      </c>
      <c r="V38" s="116">
        <v>553.39</v>
      </c>
      <c r="W38">
        <v>551</v>
      </c>
      <c r="X38">
        <v>0</v>
      </c>
      <c r="Y38">
        <v>-85</v>
      </c>
      <c r="Z38">
        <v>2.39</v>
      </c>
      <c r="AA38">
        <v>0</v>
      </c>
    </row>
    <row r="39" spans="7:27">
      <c r="G39" t="s">
        <v>81</v>
      </c>
      <c r="H39" s="115">
        <v>650.48</v>
      </c>
      <c r="I39" s="88">
        <v>0</v>
      </c>
      <c r="J39" s="88">
        <v>0</v>
      </c>
      <c r="K39" s="88">
        <v>0</v>
      </c>
      <c r="L39" s="88">
        <v>0</v>
      </c>
      <c r="M39" s="116">
        <v>3.16</v>
      </c>
      <c r="N39" s="115">
        <v>0</v>
      </c>
      <c r="O39" s="88">
        <v>0</v>
      </c>
      <c r="P39" s="88">
        <v>0</v>
      </c>
      <c r="Q39" s="88">
        <v>-5</v>
      </c>
      <c r="R39" s="88">
        <v>0</v>
      </c>
      <c r="S39" s="116">
        <v>0</v>
      </c>
      <c r="U39" s="115">
        <v>-5</v>
      </c>
      <c r="V39" s="116">
        <v>653.64</v>
      </c>
      <c r="W39">
        <v>650.48</v>
      </c>
      <c r="X39">
        <v>0</v>
      </c>
      <c r="Y39">
        <v>-5</v>
      </c>
      <c r="Z39">
        <v>3.16</v>
      </c>
      <c r="AA39">
        <v>0</v>
      </c>
    </row>
    <row r="40" spans="7:27">
      <c r="G40" t="s">
        <v>82</v>
      </c>
      <c r="H40" s="115">
        <v>665.79</v>
      </c>
      <c r="I40" s="88">
        <v>0</v>
      </c>
      <c r="J40" s="88">
        <v>14.35</v>
      </c>
      <c r="K40" s="88">
        <v>0</v>
      </c>
      <c r="L40" s="88">
        <v>0</v>
      </c>
      <c r="M40" s="116">
        <v>0.77</v>
      </c>
      <c r="N40" s="115">
        <v>0</v>
      </c>
      <c r="O40" s="88">
        <v>0</v>
      </c>
      <c r="P40" s="88">
        <v>0</v>
      </c>
      <c r="Q40" s="88">
        <v>-5</v>
      </c>
      <c r="R40" s="88">
        <v>0</v>
      </c>
      <c r="S40" s="116">
        <v>0</v>
      </c>
      <c r="U40" s="115">
        <v>-5</v>
      </c>
      <c r="V40" s="116">
        <v>680.91</v>
      </c>
      <c r="W40">
        <v>665.79</v>
      </c>
      <c r="X40">
        <v>0</v>
      </c>
      <c r="Y40">
        <v>-5</v>
      </c>
      <c r="Z40">
        <v>0.77</v>
      </c>
      <c r="AA40">
        <v>14.35</v>
      </c>
    </row>
    <row r="41" spans="7:27">
      <c r="G41" t="s">
        <v>83</v>
      </c>
      <c r="H41" s="115">
        <v>674.4</v>
      </c>
      <c r="I41" s="88">
        <v>0</v>
      </c>
      <c r="J41" s="88">
        <v>54.53</v>
      </c>
      <c r="K41" s="88">
        <v>0</v>
      </c>
      <c r="L41" s="88">
        <v>0</v>
      </c>
      <c r="M41" s="116">
        <v>0.19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729.12</v>
      </c>
      <c r="W41">
        <v>674.4</v>
      </c>
      <c r="X41">
        <v>0</v>
      </c>
      <c r="Y41">
        <v>0</v>
      </c>
      <c r="Z41">
        <v>0.19</v>
      </c>
      <c r="AA41">
        <v>54.53</v>
      </c>
    </row>
    <row r="42" spans="7:27">
      <c r="G42" t="s">
        <v>84</v>
      </c>
      <c r="H42" s="115">
        <v>674.41</v>
      </c>
      <c r="I42" s="88">
        <v>0</v>
      </c>
      <c r="J42" s="88">
        <v>83.22</v>
      </c>
      <c r="K42" s="88">
        <v>0</v>
      </c>
      <c r="L42" s="88">
        <v>0</v>
      </c>
      <c r="M42" s="116">
        <v>1.34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758.97</v>
      </c>
      <c r="W42">
        <v>674.41</v>
      </c>
      <c r="X42">
        <v>0</v>
      </c>
      <c r="Y42">
        <v>0</v>
      </c>
      <c r="Z42">
        <v>1.34</v>
      </c>
      <c r="AA42">
        <v>83.22</v>
      </c>
    </row>
    <row r="43" spans="7:27">
      <c r="G43" t="s">
        <v>85</v>
      </c>
      <c r="H43" s="115">
        <v>635.19000000000005</v>
      </c>
      <c r="I43" s="88">
        <v>0</v>
      </c>
      <c r="J43" s="88">
        <v>88.96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-45</v>
      </c>
      <c r="R43" s="88">
        <v>0</v>
      </c>
      <c r="S43" s="116">
        <v>0</v>
      </c>
      <c r="U43" s="115">
        <v>-45</v>
      </c>
      <c r="V43" s="116">
        <v>724.15</v>
      </c>
      <c r="W43">
        <v>635.19000000000005</v>
      </c>
      <c r="X43">
        <v>0</v>
      </c>
      <c r="Y43">
        <v>-45</v>
      </c>
      <c r="Z43">
        <v>0</v>
      </c>
      <c r="AA43">
        <v>88.96</v>
      </c>
    </row>
    <row r="44" spans="7:27">
      <c r="G44" t="s">
        <v>86</v>
      </c>
      <c r="H44" s="115">
        <v>598.83000000000004</v>
      </c>
      <c r="I44" s="88">
        <v>0</v>
      </c>
      <c r="J44" s="88">
        <v>88.01</v>
      </c>
      <c r="K44" s="88">
        <v>0</v>
      </c>
      <c r="L44" s="88">
        <v>0</v>
      </c>
      <c r="M44" s="116">
        <v>1.24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688.08</v>
      </c>
      <c r="W44">
        <v>598.83000000000004</v>
      </c>
      <c r="X44">
        <v>0</v>
      </c>
      <c r="Y44">
        <v>0</v>
      </c>
      <c r="Z44">
        <v>1.24</v>
      </c>
      <c r="AA44">
        <v>88.01</v>
      </c>
    </row>
    <row r="45" spans="7:27">
      <c r="G45" t="s">
        <v>87</v>
      </c>
      <c r="H45" s="115">
        <v>551.96</v>
      </c>
      <c r="I45" s="88">
        <v>0</v>
      </c>
      <c r="J45" s="88">
        <v>91.83</v>
      </c>
      <c r="K45" s="88">
        <v>0</v>
      </c>
      <c r="L45" s="88">
        <v>0</v>
      </c>
      <c r="M45" s="116">
        <v>1.05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644.84</v>
      </c>
      <c r="W45">
        <v>551.96</v>
      </c>
      <c r="X45">
        <v>0</v>
      </c>
      <c r="Y45">
        <v>0</v>
      </c>
      <c r="Z45">
        <v>1.05</v>
      </c>
      <c r="AA45">
        <v>91.83</v>
      </c>
    </row>
    <row r="46" spans="7:27">
      <c r="G46" t="s">
        <v>88</v>
      </c>
      <c r="H46" s="115">
        <v>523.26</v>
      </c>
      <c r="I46" s="88">
        <v>0</v>
      </c>
      <c r="J46" s="88">
        <v>87.05</v>
      </c>
      <c r="K46" s="88">
        <v>0</v>
      </c>
      <c r="L46" s="88">
        <v>0</v>
      </c>
      <c r="M46" s="116">
        <v>1.34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611.65</v>
      </c>
      <c r="W46">
        <v>523.26</v>
      </c>
      <c r="X46">
        <v>0</v>
      </c>
      <c r="Y46">
        <v>0</v>
      </c>
      <c r="Z46">
        <v>1.34</v>
      </c>
      <c r="AA46">
        <v>87.05</v>
      </c>
    </row>
    <row r="47" spans="7:27">
      <c r="G47" t="s">
        <v>89</v>
      </c>
      <c r="H47" s="115">
        <v>469.69</v>
      </c>
      <c r="I47" s="88">
        <v>0</v>
      </c>
      <c r="J47" s="88">
        <v>82.27</v>
      </c>
      <c r="K47" s="88">
        <v>0</v>
      </c>
      <c r="L47" s="88">
        <v>0</v>
      </c>
      <c r="M47" s="116">
        <v>0.19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552.15</v>
      </c>
      <c r="W47">
        <v>469.69</v>
      </c>
      <c r="X47">
        <v>0</v>
      </c>
      <c r="Y47">
        <v>0</v>
      </c>
      <c r="Z47">
        <v>0.19</v>
      </c>
      <c r="AA47">
        <v>82.27</v>
      </c>
    </row>
    <row r="48" spans="7:27">
      <c r="G48" t="s">
        <v>90</v>
      </c>
      <c r="H48" s="115">
        <v>419</v>
      </c>
      <c r="I48" s="88">
        <v>0</v>
      </c>
      <c r="J48" s="88">
        <v>74.61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493.61</v>
      </c>
      <c r="W48">
        <v>419</v>
      </c>
      <c r="X48">
        <v>0</v>
      </c>
      <c r="Y48">
        <v>0</v>
      </c>
      <c r="Z48">
        <v>0</v>
      </c>
      <c r="AA48">
        <v>74.61</v>
      </c>
    </row>
    <row r="49" spans="7:27">
      <c r="G49" t="s">
        <v>91</v>
      </c>
      <c r="H49" s="115">
        <v>410.38</v>
      </c>
      <c r="I49" s="88">
        <v>0</v>
      </c>
      <c r="J49" s="88">
        <v>64.09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474.47</v>
      </c>
      <c r="W49">
        <v>410.38</v>
      </c>
      <c r="X49">
        <v>0</v>
      </c>
      <c r="Y49">
        <v>0</v>
      </c>
      <c r="Z49">
        <v>0</v>
      </c>
      <c r="AA49">
        <v>64.09</v>
      </c>
    </row>
    <row r="50" spans="7:27">
      <c r="G50" t="s">
        <v>92</v>
      </c>
      <c r="H50" s="115">
        <v>372.11</v>
      </c>
      <c r="I50" s="88">
        <v>0</v>
      </c>
      <c r="J50" s="88">
        <v>48.79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420.9</v>
      </c>
      <c r="W50">
        <v>372.11</v>
      </c>
      <c r="X50">
        <v>0</v>
      </c>
      <c r="Y50">
        <v>0</v>
      </c>
      <c r="Z50">
        <v>0</v>
      </c>
      <c r="AA50">
        <v>48.79</v>
      </c>
    </row>
    <row r="51" spans="7:27">
      <c r="G51" t="s">
        <v>93</v>
      </c>
      <c r="H51" s="115">
        <v>327.14999999999998</v>
      </c>
      <c r="I51" s="88">
        <v>0</v>
      </c>
      <c r="J51" s="88">
        <v>23.92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351.07</v>
      </c>
      <c r="W51">
        <v>327.14999999999998</v>
      </c>
      <c r="X51">
        <v>0</v>
      </c>
      <c r="Y51">
        <v>0</v>
      </c>
      <c r="Z51">
        <v>0</v>
      </c>
      <c r="AA51">
        <v>23.92</v>
      </c>
    </row>
    <row r="52" spans="7:27">
      <c r="G52" t="s">
        <v>94</v>
      </c>
      <c r="H52" s="115">
        <v>314.72000000000003</v>
      </c>
      <c r="I52" s="88">
        <v>0</v>
      </c>
      <c r="J52" s="88">
        <v>2.87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317.58999999999997</v>
      </c>
      <c r="W52">
        <v>314.72000000000003</v>
      </c>
      <c r="X52">
        <v>0</v>
      </c>
      <c r="Y52">
        <v>0</v>
      </c>
      <c r="Z52">
        <v>0</v>
      </c>
      <c r="AA52">
        <v>2.87</v>
      </c>
    </row>
    <row r="53" spans="7:27">
      <c r="G53" t="s">
        <v>95</v>
      </c>
      <c r="H53" s="115">
        <v>274.54000000000002</v>
      </c>
      <c r="I53" s="88">
        <v>0</v>
      </c>
      <c r="J53" s="88">
        <v>0</v>
      </c>
      <c r="K53" s="88">
        <v>0</v>
      </c>
      <c r="L53" s="88">
        <v>0</v>
      </c>
      <c r="M53" s="116">
        <v>0.1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274.64</v>
      </c>
      <c r="W53">
        <v>274.54000000000002</v>
      </c>
      <c r="X53">
        <v>0</v>
      </c>
      <c r="Y53">
        <v>0</v>
      </c>
      <c r="Z53">
        <v>0.1</v>
      </c>
      <c r="AA53">
        <v>0</v>
      </c>
    </row>
    <row r="54" spans="7:27">
      <c r="G54" t="s">
        <v>96</v>
      </c>
      <c r="H54" s="115">
        <v>252.54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252.54</v>
      </c>
      <c r="W54">
        <v>252.54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115">
        <v>184.62</v>
      </c>
      <c r="I55" s="88">
        <v>0</v>
      </c>
      <c r="J55" s="88">
        <v>0</v>
      </c>
      <c r="K55" s="88">
        <v>0</v>
      </c>
      <c r="L55" s="88">
        <v>0</v>
      </c>
      <c r="M55" s="116">
        <v>0.1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184.72</v>
      </c>
      <c r="W55">
        <v>184.62</v>
      </c>
      <c r="X55">
        <v>0</v>
      </c>
      <c r="Y55">
        <v>0</v>
      </c>
      <c r="Z55">
        <v>0.1</v>
      </c>
      <c r="AA55">
        <v>0</v>
      </c>
    </row>
    <row r="56" spans="7:27">
      <c r="G56" t="s">
        <v>98</v>
      </c>
      <c r="H56" s="115">
        <v>166.45</v>
      </c>
      <c r="I56" s="88">
        <v>0</v>
      </c>
      <c r="J56" s="88">
        <v>0</v>
      </c>
      <c r="K56" s="88">
        <v>0</v>
      </c>
      <c r="L56" s="88">
        <v>0</v>
      </c>
      <c r="M56" s="116">
        <v>0.38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166.83</v>
      </c>
      <c r="W56">
        <v>166.45</v>
      </c>
      <c r="X56">
        <v>0</v>
      </c>
      <c r="Y56">
        <v>0</v>
      </c>
      <c r="Z56">
        <v>0.38</v>
      </c>
      <c r="AA56">
        <v>0</v>
      </c>
    </row>
    <row r="57" spans="7:27">
      <c r="G57" t="s">
        <v>99</v>
      </c>
      <c r="H57" s="115">
        <v>146.36000000000001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146.36000000000001</v>
      </c>
      <c r="W57">
        <v>146.36000000000001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126.27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126.27</v>
      </c>
      <c r="W58">
        <v>126.27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100.44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100.44</v>
      </c>
      <c r="W59">
        <v>100.44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74.61</v>
      </c>
      <c r="I60" s="88">
        <v>0</v>
      </c>
      <c r="J60" s="88">
        <v>0</v>
      </c>
      <c r="K60" s="88">
        <v>0</v>
      </c>
      <c r="L60" s="88">
        <v>0</v>
      </c>
      <c r="M60" s="116">
        <v>0.96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75.569999999999993</v>
      </c>
      <c r="W60">
        <v>74.61</v>
      </c>
      <c r="X60">
        <v>0</v>
      </c>
      <c r="Y60">
        <v>0</v>
      </c>
      <c r="Z60">
        <v>0.96</v>
      </c>
      <c r="AA60">
        <v>0</v>
      </c>
    </row>
    <row r="61" spans="7:27">
      <c r="G61" t="s">
        <v>103</v>
      </c>
      <c r="H61" s="115">
        <v>63.14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63.14</v>
      </c>
      <c r="W61">
        <v>63.14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115">
        <v>57.4</v>
      </c>
      <c r="I62" s="88">
        <v>0</v>
      </c>
      <c r="J62" s="88">
        <v>0</v>
      </c>
      <c r="K62" s="88">
        <v>0</v>
      </c>
      <c r="L62" s="88">
        <v>0</v>
      </c>
      <c r="M62" s="116">
        <v>0.38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57.78</v>
      </c>
      <c r="W62">
        <v>57.4</v>
      </c>
      <c r="X62">
        <v>0</v>
      </c>
      <c r="Y62">
        <v>0</v>
      </c>
      <c r="Z62">
        <v>0.38</v>
      </c>
      <c r="AA62">
        <v>0</v>
      </c>
    </row>
    <row r="63" spans="7:27">
      <c r="G63" t="s">
        <v>105</v>
      </c>
      <c r="H63" s="115">
        <v>72.7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72.7</v>
      </c>
      <c r="W63">
        <v>72.7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91.83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91.83</v>
      </c>
      <c r="W64">
        <v>91.83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99.48</v>
      </c>
      <c r="I65" s="88">
        <v>0</v>
      </c>
      <c r="J65" s="88">
        <v>0</v>
      </c>
      <c r="K65" s="88">
        <v>0</v>
      </c>
      <c r="L65" s="88">
        <v>0</v>
      </c>
      <c r="M65" s="116">
        <v>1.1499999999999999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100.63</v>
      </c>
      <c r="W65">
        <v>99.48</v>
      </c>
      <c r="X65">
        <v>0</v>
      </c>
      <c r="Y65">
        <v>0</v>
      </c>
      <c r="Z65">
        <v>1.1499999999999999</v>
      </c>
      <c r="AA65">
        <v>0</v>
      </c>
    </row>
    <row r="66" spans="7:27">
      <c r="G66" t="s">
        <v>108</v>
      </c>
      <c r="H66" s="115">
        <v>113.83</v>
      </c>
      <c r="I66" s="88">
        <v>0</v>
      </c>
      <c r="J66" s="88">
        <v>0</v>
      </c>
      <c r="K66" s="88">
        <v>0</v>
      </c>
      <c r="L66" s="88">
        <v>0</v>
      </c>
      <c r="M66" s="116">
        <v>1.1499999999999999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114.98</v>
      </c>
      <c r="W66">
        <v>113.83</v>
      </c>
      <c r="X66">
        <v>0</v>
      </c>
      <c r="Y66">
        <v>0</v>
      </c>
      <c r="Z66">
        <v>1.1499999999999999</v>
      </c>
      <c r="AA66">
        <v>0</v>
      </c>
    </row>
    <row r="67" spans="7:27">
      <c r="G67" t="s">
        <v>109</v>
      </c>
      <c r="H67" s="115">
        <v>163.58000000000001</v>
      </c>
      <c r="I67" s="88">
        <v>0</v>
      </c>
      <c r="J67" s="88">
        <v>0</v>
      </c>
      <c r="K67" s="88">
        <v>0</v>
      </c>
      <c r="L67" s="88">
        <v>0</v>
      </c>
      <c r="M67" s="116">
        <v>1.34</v>
      </c>
      <c r="N67" s="115">
        <v>0</v>
      </c>
      <c r="O67" s="88">
        <v>0</v>
      </c>
      <c r="P67" s="88">
        <v>0</v>
      </c>
      <c r="Q67" s="88">
        <v>-15</v>
      </c>
      <c r="R67" s="88">
        <v>0</v>
      </c>
      <c r="S67" s="116">
        <v>0</v>
      </c>
      <c r="U67" s="115">
        <v>-15</v>
      </c>
      <c r="V67" s="116">
        <v>164.92</v>
      </c>
      <c r="W67">
        <v>163.58000000000001</v>
      </c>
      <c r="X67">
        <v>0</v>
      </c>
      <c r="Y67">
        <v>-15</v>
      </c>
      <c r="Z67">
        <v>1.34</v>
      </c>
      <c r="AA67">
        <v>0</v>
      </c>
    </row>
    <row r="68" spans="7:27">
      <c r="G68" t="s">
        <v>110</v>
      </c>
      <c r="H68" s="115">
        <v>212.36</v>
      </c>
      <c r="I68" s="88">
        <v>0</v>
      </c>
      <c r="J68" s="88">
        <v>0</v>
      </c>
      <c r="K68" s="88">
        <v>0</v>
      </c>
      <c r="L68" s="88">
        <v>0</v>
      </c>
      <c r="M68" s="116">
        <v>1.1499999999999999</v>
      </c>
      <c r="N68" s="115">
        <v>0</v>
      </c>
      <c r="O68" s="88">
        <v>0</v>
      </c>
      <c r="P68" s="88">
        <v>0</v>
      </c>
      <c r="Q68" s="88">
        <v>-20</v>
      </c>
      <c r="R68" s="88">
        <v>0</v>
      </c>
      <c r="S68" s="116">
        <v>0</v>
      </c>
      <c r="U68" s="115">
        <v>-20</v>
      </c>
      <c r="V68" s="116">
        <v>213.51</v>
      </c>
      <c r="W68">
        <v>212.36</v>
      </c>
      <c r="X68">
        <v>0</v>
      </c>
      <c r="Y68">
        <v>-20</v>
      </c>
      <c r="Z68">
        <v>1.1499999999999999</v>
      </c>
      <c r="AA68">
        <v>0</v>
      </c>
    </row>
    <row r="69" spans="7:27">
      <c r="G69" t="s">
        <v>111</v>
      </c>
      <c r="H69" s="115">
        <v>192.28</v>
      </c>
      <c r="I69" s="88">
        <v>0</v>
      </c>
      <c r="J69" s="88">
        <v>0</v>
      </c>
      <c r="K69" s="88">
        <v>0</v>
      </c>
      <c r="L69" s="88">
        <v>0</v>
      </c>
      <c r="M69" s="116">
        <v>0.56999999999999995</v>
      </c>
      <c r="N69" s="115">
        <v>0</v>
      </c>
      <c r="O69" s="88">
        <v>0</v>
      </c>
      <c r="P69" s="88">
        <v>0</v>
      </c>
      <c r="Q69" s="88">
        <v>-40</v>
      </c>
      <c r="R69" s="88">
        <v>0</v>
      </c>
      <c r="S69" s="116">
        <v>0</v>
      </c>
      <c r="U69" s="115">
        <v>-40</v>
      </c>
      <c r="V69" s="116">
        <v>192.85</v>
      </c>
      <c r="W69">
        <v>192.28</v>
      </c>
      <c r="X69">
        <v>0</v>
      </c>
      <c r="Y69">
        <v>-40</v>
      </c>
      <c r="Z69">
        <v>0.56999999999999995</v>
      </c>
      <c r="AA69">
        <v>0</v>
      </c>
    </row>
    <row r="70" spans="7:27">
      <c r="G70" t="s">
        <v>112</v>
      </c>
      <c r="H70" s="115">
        <v>210.45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-20</v>
      </c>
      <c r="R70" s="88">
        <v>0</v>
      </c>
      <c r="S70" s="116">
        <v>0</v>
      </c>
      <c r="U70" s="115">
        <v>-20</v>
      </c>
      <c r="V70" s="116">
        <v>210.45</v>
      </c>
      <c r="W70">
        <v>210.45</v>
      </c>
      <c r="X70">
        <v>0</v>
      </c>
      <c r="Y70">
        <v>-20</v>
      </c>
      <c r="Z70">
        <v>0</v>
      </c>
      <c r="AA70">
        <v>0</v>
      </c>
    </row>
    <row r="71" spans="7:27">
      <c r="G71" t="s">
        <v>113</v>
      </c>
      <c r="H71" s="115">
        <v>161.66</v>
      </c>
      <c r="I71" s="88">
        <v>0</v>
      </c>
      <c r="J71" s="88">
        <v>0</v>
      </c>
      <c r="K71" s="88">
        <v>0</v>
      </c>
      <c r="L71" s="88">
        <v>0</v>
      </c>
      <c r="M71" s="116">
        <v>0.96</v>
      </c>
      <c r="N71" s="115">
        <v>0</v>
      </c>
      <c r="O71" s="88">
        <v>0</v>
      </c>
      <c r="P71" s="88">
        <v>0</v>
      </c>
      <c r="Q71" s="88">
        <v>-50</v>
      </c>
      <c r="R71" s="88">
        <v>0</v>
      </c>
      <c r="S71" s="116">
        <v>0</v>
      </c>
      <c r="U71" s="115">
        <v>-50</v>
      </c>
      <c r="V71" s="116">
        <v>162.62</v>
      </c>
      <c r="W71">
        <v>161.66</v>
      </c>
      <c r="X71">
        <v>0</v>
      </c>
      <c r="Y71">
        <v>-50</v>
      </c>
      <c r="Z71">
        <v>0.96</v>
      </c>
      <c r="AA71">
        <v>0</v>
      </c>
    </row>
    <row r="72" spans="7:27">
      <c r="G72" t="s">
        <v>114</v>
      </c>
      <c r="H72" s="115">
        <v>82.27</v>
      </c>
      <c r="I72" s="88">
        <v>0</v>
      </c>
      <c r="J72" s="88">
        <v>0</v>
      </c>
      <c r="K72" s="88">
        <v>0</v>
      </c>
      <c r="L72" s="88">
        <v>0</v>
      </c>
      <c r="M72" s="116">
        <v>1.34</v>
      </c>
      <c r="N72" s="115">
        <v>0</v>
      </c>
      <c r="O72" s="88">
        <v>0</v>
      </c>
      <c r="P72" s="88">
        <v>0</v>
      </c>
      <c r="Q72" s="88">
        <v>-30</v>
      </c>
      <c r="R72" s="88">
        <v>0</v>
      </c>
      <c r="S72" s="116">
        <v>0</v>
      </c>
      <c r="U72" s="115">
        <v>-30</v>
      </c>
      <c r="V72" s="116">
        <v>83.61</v>
      </c>
      <c r="W72">
        <v>82.27</v>
      </c>
      <c r="X72">
        <v>0</v>
      </c>
      <c r="Y72">
        <v>-30</v>
      </c>
      <c r="Z72">
        <v>1.34</v>
      </c>
      <c r="AA72">
        <v>0</v>
      </c>
    </row>
    <row r="73" spans="7:27">
      <c r="G73" t="s">
        <v>115</v>
      </c>
      <c r="H73" s="115">
        <v>36.35</v>
      </c>
      <c r="I73" s="88">
        <v>0</v>
      </c>
      <c r="J73" s="88">
        <v>0</v>
      </c>
      <c r="K73" s="88">
        <v>0</v>
      </c>
      <c r="L73" s="88">
        <v>0</v>
      </c>
      <c r="M73" s="116">
        <v>0.1</v>
      </c>
      <c r="N73" s="115">
        <v>0</v>
      </c>
      <c r="O73" s="88">
        <v>0</v>
      </c>
      <c r="P73" s="88">
        <v>0</v>
      </c>
      <c r="Q73" s="88">
        <v>-30</v>
      </c>
      <c r="R73" s="88">
        <v>0</v>
      </c>
      <c r="S73" s="116">
        <v>0</v>
      </c>
      <c r="U73" s="115">
        <v>-30</v>
      </c>
      <c r="V73" s="116">
        <v>36.450000000000003</v>
      </c>
      <c r="W73">
        <v>36.35</v>
      </c>
      <c r="X73">
        <v>0</v>
      </c>
      <c r="Y73">
        <v>-30</v>
      </c>
      <c r="Z73">
        <v>0.1</v>
      </c>
      <c r="AA73">
        <v>0</v>
      </c>
    </row>
    <row r="74" spans="7:27">
      <c r="G74" t="s">
        <v>116</v>
      </c>
      <c r="H74" s="115">
        <v>91.83</v>
      </c>
      <c r="I74" s="88">
        <v>0</v>
      </c>
      <c r="J74" s="88">
        <v>0</v>
      </c>
      <c r="K74" s="88">
        <v>0</v>
      </c>
      <c r="L74" s="88">
        <v>0</v>
      </c>
      <c r="M74" s="116">
        <v>4.0199999999999996</v>
      </c>
      <c r="N74" s="115">
        <v>0</v>
      </c>
      <c r="O74" s="88">
        <v>0</v>
      </c>
      <c r="P74" s="88">
        <v>0</v>
      </c>
      <c r="Q74" s="88">
        <v>-30</v>
      </c>
      <c r="R74" s="88">
        <v>0</v>
      </c>
      <c r="S74" s="116">
        <v>0</v>
      </c>
      <c r="U74" s="115">
        <v>-30</v>
      </c>
      <c r="V74" s="116">
        <v>95.85</v>
      </c>
      <c r="W74">
        <v>91.83</v>
      </c>
      <c r="X74">
        <v>0</v>
      </c>
      <c r="Y74">
        <v>-30</v>
      </c>
      <c r="Z74">
        <v>4.0199999999999996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1.05</v>
      </c>
      <c r="N75" s="115">
        <v>0</v>
      </c>
      <c r="O75" s="88">
        <v>0</v>
      </c>
      <c r="P75" s="88">
        <v>0</v>
      </c>
      <c r="Q75" s="88">
        <v>-50</v>
      </c>
      <c r="R75" s="88">
        <v>0</v>
      </c>
      <c r="S75" s="116">
        <v>0</v>
      </c>
      <c r="U75" s="115">
        <v>-50</v>
      </c>
      <c r="V75" s="116">
        <v>1.05</v>
      </c>
      <c r="W75">
        <v>0</v>
      </c>
      <c r="X75">
        <v>0</v>
      </c>
      <c r="Y75">
        <v>-50</v>
      </c>
      <c r="Z75">
        <v>1.05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0.19</v>
      </c>
      <c r="N76" s="115">
        <v>0</v>
      </c>
      <c r="O76" s="88">
        <v>0</v>
      </c>
      <c r="P76" s="88">
        <v>0</v>
      </c>
      <c r="Q76" s="88">
        <v>-30</v>
      </c>
      <c r="R76" s="88">
        <v>0</v>
      </c>
      <c r="S76" s="116">
        <v>0</v>
      </c>
      <c r="U76" s="115">
        <v>-30</v>
      </c>
      <c r="V76" s="116">
        <v>0.19</v>
      </c>
      <c r="W76">
        <v>0</v>
      </c>
      <c r="X76">
        <v>0</v>
      </c>
      <c r="Y76">
        <v>-30</v>
      </c>
      <c r="Z76">
        <v>0.19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0.56999999999999995</v>
      </c>
      <c r="N77" s="115">
        <v>0</v>
      </c>
      <c r="O77" s="88">
        <v>0</v>
      </c>
      <c r="P77" s="88">
        <v>-3</v>
      </c>
      <c r="Q77" s="88">
        <v>-30</v>
      </c>
      <c r="R77" s="88">
        <v>0</v>
      </c>
      <c r="S77" s="116">
        <v>0</v>
      </c>
      <c r="U77" s="115">
        <v>-33</v>
      </c>
      <c r="V77" s="116">
        <v>0.56999999999999995</v>
      </c>
      <c r="W77">
        <v>0</v>
      </c>
      <c r="X77">
        <v>0</v>
      </c>
      <c r="Y77">
        <v>-30</v>
      </c>
      <c r="Z77">
        <v>0.56999999999999995</v>
      </c>
      <c r="AA77">
        <v>-3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-9</v>
      </c>
      <c r="Q78" s="88">
        <v>-30</v>
      </c>
      <c r="R78" s="88">
        <v>0</v>
      </c>
      <c r="S78" s="116">
        <v>0</v>
      </c>
      <c r="U78" s="115">
        <v>-39</v>
      </c>
      <c r="V78" s="116">
        <v>0</v>
      </c>
      <c r="W78">
        <v>0</v>
      </c>
      <c r="X78">
        <v>0</v>
      </c>
      <c r="Y78">
        <v>-30</v>
      </c>
      <c r="Z78">
        <v>0</v>
      </c>
      <c r="AA78">
        <v>-9</v>
      </c>
    </row>
    <row r="79" spans="7:27">
      <c r="G79" t="s">
        <v>121</v>
      </c>
      <c r="H79" s="115">
        <v>18.18</v>
      </c>
      <c r="I79" s="88">
        <v>0</v>
      </c>
      <c r="J79" s="88">
        <v>0</v>
      </c>
      <c r="K79" s="88">
        <v>19.13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37.31</v>
      </c>
      <c r="W79">
        <v>18.18</v>
      </c>
      <c r="X79">
        <v>0</v>
      </c>
      <c r="Y79">
        <v>19.13</v>
      </c>
      <c r="Z79">
        <v>0</v>
      </c>
      <c r="AA79">
        <v>0</v>
      </c>
    </row>
    <row r="80" spans="7:27">
      <c r="G80" t="s">
        <v>122</v>
      </c>
      <c r="H80" s="115">
        <v>36.35</v>
      </c>
      <c r="I80" s="88">
        <v>0</v>
      </c>
      <c r="J80" s="88">
        <v>0</v>
      </c>
      <c r="K80" s="88">
        <v>19.13</v>
      </c>
      <c r="L80" s="88">
        <v>0</v>
      </c>
      <c r="M80" s="116">
        <v>0.28999999999999998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55.77</v>
      </c>
      <c r="W80">
        <v>36.35</v>
      </c>
      <c r="X80">
        <v>0</v>
      </c>
      <c r="Y80">
        <v>19.13</v>
      </c>
      <c r="Z80">
        <v>0.28999999999999998</v>
      </c>
      <c r="AA80">
        <v>0</v>
      </c>
    </row>
    <row r="81" spans="7:27">
      <c r="G81" t="s">
        <v>123</v>
      </c>
      <c r="H81" s="115">
        <v>58.35</v>
      </c>
      <c r="I81" s="88">
        <v>0</v>
      </c>
      <c r="J81" s="88">
        <v>0</v>
      </c>
      <c r="K81" s="88">
        <v>28.7</v>
      </c>
      <c r="L81" s="88">
        <v>0</v>
      </c>
      <c r="M81" s="116">
        <v>4.1100000000000003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91.16</v>
      </c>
      <c r="W81">
        <v>58.35</v>
      </c>
      <c r="X81">
        <v>0</v>
      </c>
      <c r="Y81">
        <v>28.7</v>
      </c>
      <c r="Z81">
        <v>4.1100000000000003</v>
      </c>
      <c r="AA81">
        <v>0</v>
      </c>
    </row>
    <row r="82" spans="7:27">
      <c r="G82" t="s">
        <v>124</v>
      </c>
      <c r="H82" s="115">
        <v>41.13</v>
      </c>
      <c r="I82" s="88">
        <v>0</v>
      </c>
      <c r="J82" s="88">
        <v>0</v>
      </c>
      <c r="K82" s="88">
        <v>66.959999999999994</v>
      </c>
      <c r="L82" s="88">
        <v>0</v>
      </c>
      <c r="M82" s="116">
        <v>1.1499999999999999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109.24</v>
      </c>
      <c r="W82">
        <v>41.13</v>
      </c>
      <c r="X82">
        <v>0</v>
      </c>
      <c r="Y82">
        <v>66.959999999999994</v>
      </c>
      <c r="Z82">
        <v>1.1499999999999999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19.13</v>
      </c>
      <c r="L83" s="88">
        <v>0</v>
      </c>
      <c r="M83" s="116">
        <v>2.39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21.52</v>
      </c>
      <c r="W83">
        <v>0</v>
      </c>
      <c r="X83">
        <v>0</v>
      </c>
      <c r="Y83">
        <v>19.13</v>
      </c>
      <c r="Z83">
        <v>2.39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33.479999999999997</v>
      </c>
      <c r="L84" s="88">
        <v>0</v>
      </c>
      <c r="M84" s="116">
        <v>2.2999999999999998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35.78</v>
      </c>
      <c r="W84">
        <v>0</v>
      </c>
      <c r="X84">
        <v>0</v>
      </c>
      <c r="Y84">
        <v>33.479999999999997</v>
      </c>
      <c r="Z84">
        <v>2.2999999999999998</v>
      </c>
      <c r="AA84">
        <v>0</v>
      </c>
    </row>
    <row r="85" spans="7:27">
      <c r="G85" t="s">
        <v>127</v>
      </c>
      <c r="H85" s="115">
        <v>120.53</v>
      </c>
      <c r="I85" s="88">
        <v>0</v>
      </c>
      <c r="J85" s="88">
        <v>0</v>
      </c>
      <c r="K85" s="88">
        <v>33.479999999999997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154.01</v>
      </c>
      <c r="W85">
        <v>120.53</v>
      </c>
      <c r="X85">
        <v>0</v>
      </c>
      <c r="Y85">
        <v>33.479999999999997</v>
      </c>
      <c r="Z85">
        <v>0</v>
      </c>
      <c r="AA85">
        <v>0</v>
      </c>
    </row>
    <row r="86" spans="7:27">
      <c r="G86" t="s">
        <v>128</v>
      </c>
      <c r="H86" s="115">
        <v>64.099999999999994</v>
      </c>
      <c r="I86" s="88">
        <v>0</v>
      </c>
      <c r="J86" s="88">
        <v>0</v>
      </c>
      <c r="K86" s="88">
        <v>19.13</v>
      </c>
      <c r="L86" s="88">
        <v>0</v>
      </c>
      <c r="M86" s="116">
        <v>1.72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84.95</v>
      </c>
      <c r="W86">
        <v>64.099999999999994</v>
      </c>
      <c r="X86">
        <v>0</v>
      </c>
      <c r="Y86">
        <v>19.13</v>
      </c>
      <c r="Z86">
        <v>1.72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57.4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57.4</v>
      </c>
      <c r="W87">
        <v>0</v>
      </c>
      <c r="X87">
        <v>0</v>
      </c>
      <c r="Y87">
        <v>57.4</v>
      </c>
      <c r="Z87">
        <v>0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23.92</v>
      </c>
      <c r="L88" s="88">
        <v>0</v>
      </c>
      <c r="M88" s="116">
        <v>4.3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28.22</v>
      </c>
      <c r="W88">
        <v>0</v>
      </c>
      <c r="X88">
        <v>0</v>
      </c>
      <c r="Y88">
        <v>23.92</v>
      </c>
      <c r="Z88">
        <v>4.3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17.22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17.22</v>
      </c>
      <c r="W89">
        <v>0</v>
      </c>
      <c r="X89">
        <v>0</v>
      </c>
      <c r="Y89">
        <v>17.22</v>
      </c>
      <c r="Z89">
        <v>0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9.56</v>
      </c>
      <c r="L90" s="88">
        <v>0</v>
      </c>
      <c r="M90" s="116">
        <v>0.1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9.66</v>
      </c>
      <c r="W90">
        <v>0</v>
      </c>
      <c r="X90">
        <v>0</v>
      </c>
      <c r="Y90">
        <v>9.56</v>
      </c>
      <c r="Z90">
        <v>0.1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1.91</v>
      </c>
      <c r="L91" s="88">
        <v>0</v>
      </c>
      <c r="M91" s="116">
        <v>0.28999999999999998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2.2000000000000002</v>
      </c>
      <c r="W91">
        <v>0</v>
      </c>
      <c r="X91">
        <v>0</v>
      </c>
      <c r="Y91">
        <v>1.91</v>
      </c>
      <c r="Z91">
        <v>0.28999999999999998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43.05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43.05</v>
      </c>
      <c r="W92">
        <v>0</v>
      </c>
      <c r="X92">
        <v>0</v>
      </c>
      <c r="Y92">
        <v>43.05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0.38</v>
      </c>
      <c r="N93" s="115">
        <v>0</v>
      </c>
      <c r="O93" s="88">
        <v>-29</v>
      </c>
      <c r="P93" s="88">
        <v>0</v>
      </c>
      <c r="Q93" s="88">
        <v>0</v>
      </c>
      <c r="R93" s="88">
        <v>0</v>
      </c>
      <c r="S93" s="116">
        <v>0</v>
      </c>
      <c r="U93" s="115">
        <v>-29</v>
      </c>
      <c r="V93" s="116">
        <v>0.38</v>
      </c>
      <c r="W93">
        <v>0</v>
      </c>
      <c r="X93">
        <v>-29</v>
      </c>
      <c r="Y93">
        <v>0</v>
      </c>
      <c r="Z93">
        <v>0.38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1.34</v>
      </c>
      <c r="N94" s="115">
        <v>0</v>
      </c>
      <c r="O94" s="88">
        <v>-59</v>
      </c>
      <c r="P94" s="88">
        <v>0</v>
      </c>
      <c r="Q94" s="88">
        <v>0</v>
      </c>
      <c r="R94" s="88">
        <v>0</v>
      </c>
      <c r="S94" s="116">
        <v>0</v>
      </c>
      <c r="U94" s="115">
        <v>-59</v>
      </c>
      <c r="V94" s="116">
        <v>1.34</v>
      </c>
      <c r="W94">
        <v>0</v>
      </c>
      <c r="X94">
        <v>-59</v>
      </c>
      <c r="Y94">
        <v>0</v>
      </c>
      <c r="Z94">
        <v>1.34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-84</v>
      </c>
      <c r="P95" s="88">
        <v>0</v>
      </c>
      <c r="Q95" s="88">
        <v>0</v>
      </c>
      <c r="R95" s="88">
        <v>0</v>
      </c>
      <c r="S95" s="116">
        <v>0</v>
      </c>
      <c r="U95" s="115">
        <v>-84</v>
      </c>
      <c r="V95" s="116">
        <v>0</v>
      </c>
      <c r="W95">
        <v>0</v>
      </c>
      <c r="X95">
        <v>-84</v>
      </c>
      <c r="Y95">
        <v>0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33.479999999999997</v>
      </c>
      <c r="L96" s="88">
        <v>0</v>
      </c>
      <c r="M96" s="116">
        <v>0</v>
      </c>
      <c r="N96" s="115">
        <v>0</v>
      </c>
      <c r="O96" s="88">
        <v>-104</v>
      </c>
      <c r="P96" s="88">
        <v>-7</v>
      </c>
      <c r="Q96" s="88">
        <v>0</v>
      </c>
      <c r="R96" s="88">
        <v>0</v>
      </c>
      <c r="S96" s="116">
        <v>0</v>
      </c>
      <c r="U96" s="115">
        <v>-111</v>
      </c>
      <c r="V96" s="116">
        <v>33.479999999999997</v>
      </c>
      <c r="W96">
        <v>0</v>
      </c>
      <c r="X96">
        <v>-104</v>
      </c>
      <c r="Y96">
        <v>33.479999999999997</v>
      </c>
      <c r="Z96">
        <v>0</v>
      </c>
      <c r="AA96">
        <v>-7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-129</v>
      </c>
      <c r="P97" s="88">
        <v>-33</v>
      </c>
      <c r="Q97" s="88">
        <v>0</v>
      </c>
      <c r="R97" s="88">
        <v>0</v>
      </c>
      <c r="S97" s="116">
        <v>0</v>
      </c>
      <c r="U97" s="115">
        <v>-162</v>
      </c>
      <c r="V97" s="116">
        <v>0</v>
      </c>
      <c r="W97">
        <v>0</v>
      </c>
      <c r="X97">
        <v>-129</v>
      </c>
      <c r="Y97">
        <v>0</v>
      </c>
      <c r="Z97">
        <v>0</v>
      </c>
      <c r="AA97">
        <v>-33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-149</v>
      </c>
      <c r="P98" s="88">
        <v>-59</v>
      </c>
      <c r="Q98" s="88">
        <v>0</v>
      </c>
      <c r="R98" s="88">
        <v>0</v>
      </c>
      <c r="S98" s="116">
        <v>0</v>
      </c>
      <c r="U98" s="115">
        <v>-208</v>
      </c>
      <c r="V98" s="116">
        <v>0</v>
      </c>
      <c r="W98">
        <v>0</v>
      </c>
      <c r="X98">
        <v>-149</v>
      </c>
      <c r="Y98">
        <v>0</v>
      </c>
      <c r="Z98">
        <v>0</v>
      </c>
      <c r="AA98">
        <v>-59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3.1235250000000021</v>
      </c>
      <c r="I99" s="111">
        <f t="shared" ref="I99:BQ99" si="1">SUM(I3:I98)/4000</f>
        <v>0</v>
      </c>
      <c r="J99" s="111">
        <f t="shared" si="1"/>
        <v>0.201125</v>
      </c>
      <c r="K99" s="111">
        <f t="shared" si="1"/>
        <v>0.16262249999999998</v>
      </c>
      <c r="L99" s="111">
        <f t="shared" si="1"/>
        <v>0</v>
      </c>
      <c r="M99" s="111">
        <f t="shared" si="1"/>
        <v>1.7100000000000001E-2</v>
      </c>
      <c r="N99" s="110">
        <f t="shared" si="1"/>
        <v>-6.8500000000000005E-2</v>
      </c>
      <c r="O99" s="111">
        <f t="shared" si="1"/>
        <v>-1.5669999999999999</v>
      </c>
      <c r="P99" s="111">
        <f t="shared" si="1"/>
        <v>-1.1932499999999999</v>
      </c>
      <c r="Q99" s="111">
        <f t="shared" si="1"/>
        <v>-0.18</v>
      </c>
      <c r="R99" s="111">
        <f t="shared" si="1"/>
        <v>0</v>
      </c>
      <c r="S99" s="112">
        <f t="shared" si="1"/>
        <v>0</v>
      </c>
      <c r="U99" s="110">
        <f t="shared" si="1"/>
        <v>-3.00875</v>
      </c>
      <c r="V99" s="112">
        <f t="shared" si="1"/>
        <v>3.5043725000000001</v>
      </c>
      <c r="W99">
        <f t="shared" si="1"/>
        <v>3.0550250000000019</v>
      </c>
      <c r="X99">
        <f t="shared" si="1"/>
        <v>-1.5669999999999999</v>
      </c>
      <c r="Y99">
        <f t="shared" si="1"/>
        <v>-1.7377500000000004E-2</v>
      </c>
      <c r="Z99">
        <f t="shared" si="1"/>
        <v>1.7100000000000001E-2</v>
      </c>
      <c r="AA99">
        <f t="shared" si="1"/>
        <v>-0.99212499999999981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476</v>
      </c>
      <c r="AL1" t="s">
        <v>470</v>
      </c>
      <c r="AM1" t="s">
        <v>471</v>
      </c>
      <c r="AN1" t="s">
        <v>477</v>
      </c>
      <c r="AO1" t="s">
        <v>471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150</v>
      </c>
      <c r="AZ1" t="s">
        <v>150</v>
      </c>
      <c r="BA1" t="s">
        <v>149</v>
      </c>
      <c r="BB1" t="s">
        <v>150</v>
      </c>
      <c r="BC1" t="s">
        <v>149</v>
      </c>
      <c r="BD1" t="s">
        <v>150</v>
      </c>
      <c r="BE1" t="s">
        <v>487</v>
      </c>
      <c r="BF1" t="s">
        <v>488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44575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391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475</v>
      </c>
      <c r="AY2" t="s">
        <v>485</v>
      </c>
      <c r="AZ2" t="s">
        <v>485</v>
      </c>
      <c r="BA2" t="s">
        <v>485</v>
      </c>
      <c r="BB2" t="s">
        <v>485</v>
      </c>
      <c r="BC2" t="s">
        <v>486</v>
      </c>
      <c r="BD2" t="s">
        <v>486</v>
      </c>
      <c r="BE2" t="s">
        <v>149</v>
      </c>
      <c r="BF2" t="s">
        <v>152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28.41</v>
      </c>
      <c r="I3" s="95">
        <v>0.67999999999999994</v>
      </c>
      <c r="J3" s="95">
        <v>1.77</v>
      </c>
      <c r="K3" s="95">
        <v>0</v>
      </c>
      <c r="L3" s="95">
        <v>4.78</v>
      </c>
      <c r="M3" s="114">
        <v>0</v>
      </c>
      <c r="N3" s="113">
        <v>153.12</v>
      </c>
      <c r="O3" s="95">
        <v>208.59</v>
      </c>
      <c r="P3" s="95">
        <v>0</v>
      </c>
      <c r="Q3" s="95">
        <v>0</v>
      </c>
      <c r="R3" s="95">
        <v>0</v>
      </c>
      <c r="S3" s="114">
        <v>0</v>
      </c>
      <c r="W3">
        <v>0.42</v>
      </c>
      <c r="X3">
        <v>0.77</v>
      </c>
      <c r="Y3">
        <v>0.28999999999999998</v>
      </c>
      <c r="Z3">
        <v>0.33</v>
      </c>
      <c r="AA3">
        <v>0.44</v>
      </c>
      <c r="AB3">
        <v>0.87</v>
      </c>
      <c r="AC3">
        <v>0.38</v>
      </c>
      <c r="AD3">
        <v>0.39</v>
      </c>
      <c r="AE3">
        <v>0</v>
      </c>
      <c r="AF3">
        <v>20.09</v>
      </c>
      <c r="AG3">
        <v>0</v>
      </c>
      <c r="AH3">
        <v>0.43</v>
      </c>
      <c r="AI3">
        <v>0.7</v>
      </c>
      <c r="AJ3">
        <v>0.44</v>
      </c>
      <c r="AK3">
        <v>4.78</v>
      </c>
      <c r="AL3">
        <v>0.34</v>
      </c>
      <c r="AM3">
        <v>0.43</v>
      </c>
      <c r="AN3">
        <v>0</v>
      </c>
      <c r="AO3">
        <v>2.87</v>
      </c>
      <c r="AP3">
        <v>1.43</v>
      </c>
      <c r="AQ3">
        <v>0.24</v>
      </c>
      <c r="AR3">
        <v>4.57</v>
      </c>
      <c r="AS3">
        <v>2.09</v>
      </c>
      <c r="AT3">
        <v>0</v>
      </c>
      <c r="AU3">
        <v>1.61</v>
      </c>
      <c r="AV3">
        <v>5.16</v>
      </c>
      <c r="AW3">
        <v>0</v>
      </c>
      <c r="AX3">
        <v>30</v>
      </c>
      <c r="AY3">
        <v>35</v>
      </c>
      <c r="AZ3">
        <v>0</v>
      </c>
      <c r="BA3">
        <v>45</v>
      </c>
      <c r="BB3">
        <v>15</v>
      </c>
      <c r="BC3">
        <v>108.12</v>
      </c>
      <c r="BD3">
        <v>115.16</v>
      </c>
      <c r="BE3">
        <v>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28.41</v>
      </c>
      <c r="I4" s="88">
        <v>0.67999999999999994</v>
      </c>
      <c r="J4" s="88">
        <v>1.77</v>
      </c>
      <c r="K4" s="88">
        <v>0</v>
      </c>
      <c r="L4" s="88">
        <v>4.78</v>
      </c>
      <c r="M4" s="116">
        <v>0</v>
      </c>
      <c r="N4" s="115">
        <v>153.12</v>
      </c>
      <c r="O4" s="88">
        <v>208.59</v>
      </c>
      <c r="P4" s="88">
        <v>0</v>
      </c>
      <c r="Q4" s="88">
        <v>0</v>
      </c>
      <c r="R4" s="88">
        <v>0</v>
      </c>
      <c r="S4" s="116">
        <v>0</v>
      </c>
      <c r="W4">
        <v>0.42</v>
      </c>
      <c r="X4">
        <v>0.77</v>
      </c>
      <c r="Y4">
        <v>0.28999999999999998</v>
      </c>
      <c r="Z4">
        <v>0.33</v>
      </c>
      <c r="AA4">
        <v>0.44</v>
      </c>
      <c r="AB4">
        <v>0.87</v>
      </c>
      <c r="AC4">
        <v>0.38</v>
      </c>
      <c r="AD4">
        <v>0.39</v>
      </c>
      <c r="AE4">
        <v>0</v>
      </c>
      <c r="AF4">
        <v>20.09</v>
      </c>
      <c r="AG4">
        <v>0</v>
      </c>
      <c r="AH4">
        <v>0.43</v>
      </c>
      <c r="AI4">
        <v>0.7</v>
      </c>
      <c r="AJ4">
        <v>0.44</v>
      </c>
      <c r="AK4">
        <v>4.78</v>
      </c>
      <c r="AL4">
        <v>0.34</v>
      </c>
      <c r="AM4">
        <v>0.43</v>
      </c>
      <c r="AN4">
        <v>0</v>
      </c>
      <c r="AO4">
        <v>2.87</v>
      </c>
      <c r="AP4">
        <v>1.43</v>
      </c>
      <c r="AQ4">
        <v>0.24</v>
      </c>
      <c r="AR4">
        <v>4.57</v>
      </c>
      <c r="AS4">
        <v>2.09</v>
      </c>
      <c r="AT4">
        <v>0</v>
      </c>
      <c r="AU4">
        <v>1.61</v>
      </c>
      <c r="AV4">
        <v>5.16</v>
      </c>
      <c r="AW4">
        <v>0</v>
      </c>
      <c r="AX4">
        <v>30</v>
      </c>
      <c r="AY4">
        <v>35</v>
      </c>
      <c r="AZ4">
        <v>0</v>
      </c>
      <c r="BA4">
        <v>45</v>
      </c>
      <c r="BB4">
        <v>15</v>
      </c>
      <c r="BC4">
        <v>108.12</v>
      </c>
      <c r="BD4">
        <v>115.16</v>
      </c>
      <c r="BE4">
        <v>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28.41</v>
      </c>
      <c r="I5" s="88">
        <v>0.67999999999999994</v>
      </c>
      <c r="J5" s="88">
        <v>1.77</v>
      </c>
      <c r="K5" s="88">
        <v>0</v>
      </c>
      <c r="L5" s="88">
        <v>4.78</v>
      </c>
      <c r="M5" s="116">
        <v>0</v>
      </c>
      <c r="N5" s="115">
        <v>153.12</v>
      </c>
      <c r="O5" s="88">
        <v>208.59</v>
      </c>
      <c r="P5" s="88">
        <v>0</v>
      </c>
      <c r="Q5" s="88">
        <v>0</v>
      </c>
      <c r="R5" s="88">
        <v>0</v>
      </c>
      <c r="S5" s="116">
        <v>0</v>
      </c>
      <c r="W5">
        <v>0.42</v>
      </c>
      <c r="X5">
        <v>0.77</v>
      </c>
      <c r="Y5">
        <v>0.28999999999999998</v>
      </c>
      <c r="Z5">
        <v>0.33</v>
      </c>
      <c r="AA5">
        <v>0.44</v>
      </c>
      <c r="AB5">
        <v>0.87</v>
      </c>
      <c r="AC5">
        <v>0.38</v>
      </c>
      <c r="AD5">
        <v>0.39</v>
      </c>
      <c r="AE5">
        <v>0</v>
      </c>
      <c r="AF5">
        <v>20.09</v>
      </c>
      <c r="AG5">
        <v>0</v>
      </c>
      <c r="AH5">
        <v>0.43</v>
      </c>
      <c r="AI5">
        <v>0.7</v>
      </c>
      <c r="AJ5">
        <v>0.44</v>
      </c>
      <c r="AK5">
        <v>4.78</v>
      </c>
      <c r="AL5">
        <v>0.34</v>
      </c>
      <c r="AM5">
        <v>0.43</v>
      </c>
      <c r="AN5">
        <v>0</v>
      </c>
      <c r="AO5">
        <v>2.87</v>
      </c>
      <c r="AP5">
        <v>1.43</v>
      </c>
      <c r="AQ5">
        <v>0.24</v>
      </c>
      <c r="AR5">
        <v>4.57</v>
      </c>
      <c r="AS5">
        <v>2.09</v>
      </c>
      <c r="AT5">
        <v>0</v>
      </c>
      <c r="AU5">
        <v>1.61</v>
      </c>
      <c r="AV5">
        <v>5.16</v>
      </c>
      <c r="AW5">
        <v>0</v>
      </c>
      <c r="AX5">
        <v>30</v>
      </c>
      <c r="AY5">
        <v>35</v>
      </c>
      <c r="AZ5">
        <v>0</v>
      </c>
      <c r="BA5">
        <v>45</v>
      </c>
      <c r="BB5">
        <v>15</v>
      </c>
      <c r="BC5">
        <v>108.12</v>
      </c>
      <c r="BD5">
        <v>115.16</v>
      </c>
      <c r="BE5">
        <v>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28.41</v>
      </c>
      <c r="I6" s="88">
        <v>0.67999999999999994</v>
      </c>
      <c r="J6" s="88">
        <v>1.77</v>
      </c>
      <c r="K6" s="88">
        <v>0</v>
      </c>
      <c r="L6" s="88">
        <v>4.78</v>
      </c>
      <c r="M6" s="116">
        <v>0</v>
      </c>
      <c r="N6" s="115">
        <v>153.12</v>
      </c>
      <c r="O6" s="88">
        <v>208.59</v>
      </c>
      <c r="P6" s="88">
        <v>0</v>
      </c>
      <c r="Q6" s="88">
        <v>0</v>
      </c>
      <c r="R6" s="88">
        <v>0</v>
      </c>
      <c r="S6" s="116">
        <v>0</v>
      </c>
      <c r="W6">
        <v>0.42</v>
      </c>
      <c r="X6">
        <v>0.77</v>
      </c>
      <c r="Y6">
        <v>0.28999999999999998</v>
      </c>
      <c r="Z6">
        <v>0.33</v>
      </c>
      <c r="AA6">
        <v>0.44</v>
      </c>
      <c r="AB6">
        <v>0.87</v>
      </c>
      <c r="AC6">
        <v>0.38</v>
      </c>
      <c r="AD6">
        <v>0.39</v>
      </c>
      <c r="AE6">
        <v>0</v>
      </c>
      <c r="AF6">
        <v>20.09</v>
      </c>
      <c r="AG6">
        <v>0</v>
      </c>
      <c r="AH6">
        <v>0.43</v>
      </c>
      <c r="AI6">
        <v>0.7</v>
      </c>
      <c r="AJ6">
        <v>0.44</v>
      </c>
      <c r="AK6">
        <v>4.78</v>
      </c>
      <c r="AL6">
        <v>0.34</v>
      </c>
      <c r="AM6">
        <v>0.43</v>
      </c>
      <c r="AN6">
        <v>0</v>
      </c>
      <c r="AO6">
        <v>2.87</v>
      </c>
      <c r="AP6">
        <v>1.43</v>
      </c>
      <c r="AQ6">
        <v>0.24</v>
      </c>
      <c r="AR6">
        <v>4.57</v>
      </c>
      <c r="AS6">
        <v>2.09</v>
      </c>
      <c r="AT6">
        <v>0</v>
      </c>
      <c r="AU6">
        <v>1.61</v>
      </c>
      <c r="AV6">
        <v>5.16</v>
      </c>
      <c r="AW6">
        <v>0</v>
      </c>
      <c r="AX6">
        <v>30</v>
      </c>
      <c r="AY6">
        <v>35</v>
      </c>
      <c r="AZ6">
        <v>0</v>
      </c>
      <c r="BA6">
        <v>45</v>
      </c>
      <c r="BB6">
        <v>15</v>
      </c>
      <c r="BC6">
        <v>108.12</v>
      </c>
      <c r="BD6">
        <v>115.16</v>
      </c>
      <c r="BE6">
        <v>0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28.41</v>
      </c>
      <c r="I7" s="88">
        <v>0.67999999999999994</v>
      </c>
      <c r="J7" s="88">
        <v>1.77</v>
      </c>
      <c r="K7" s="88">
        <v>0</v>
      </c>
      <c r="L7" s="88">
        <v>4.78</v>
      </c>
      <c r="M7" s="116">
        <v>0</v>
      </c>
      <c r="N7" s="115">
        <v>153.12</v>
      </c>
      <c r="O7" s="88">
        <v>208.59</v>
      </c>
      <c r="P7" s="88">
        <v>0</v>
      </c>
      <c r="Q7" s="88">
        <v>0</v>
      </c>
      <c r="R7" s="88">
        <v>0</v>
      </c>
      <c r="S7" s="116">
        <v>0</v>
      </c>
      <c r="W7">
        <v>0.42</v>
      </c>
      <c r="X7">
        <v>0.77</v>
      </c>
      <c r="Y7">
        <v>0.28999999999999998</v>
      </c>
      <c r="Z7">
        <v>0.33</v>
      </c>
      <c r="AA7">
        <v>0.44</v>
      </c>
      <c r="AB7">
        <v>0.87</v>
      </c>
      <c r="AC7">
        <v>0.38</v>
      </c>
      <c r="AD7">
        <v>0.39</v>
      </c>
      <c r="AE7">
        <v>0</v>
      </c>
      <c r="AF7">
        <v>20.09</v>
      </c>
      <c r="AG7">
        <v>0</v>
      </c>
      <c r="AH7">
        <v>0.43</v>
      </c>
      <c r="AI7">
        <v>0.7</v>
      </c>
      <c r="AJ7">
        <v>0.44</v>
      </c>
      <c r="AK7">
        <v>4.78</v>
      </c>
      <c r="AL7">
        <v>0.34</v>
      </c>
      <c r="AM7">
        <v>0.43</v>
      </c>
      <c r="AN7">
        <v>0</v>
      </c>
      <c r="AO7">
        <v>2.87</v>
      </c>
      <c r="AP7">
        <v>1.43</v>
      </c>
      <c r="AQ7">
        <v>0.24</v>
      </c>
      <c r="AR7">
        <v>4.57</v>
      </c>
      <c r="AS7">
        <v>2.09</v>
      </c>
      <c r="AT7">
        <v>0</v>
      </c>
      <c r="AU7">
        <v>1.61</v>
      </c>
      <c r="AV7">
        <v>5.16</v>
      </c>
      <c r="AW7">
        <v>0</v>
      </c>
      <c r="AX7">
        <v>30</v>
      </c>
      <c r="AY7">
        <v>35</v>
      </c>
      <c r="AZ7">
        <v>0</v>
      </c>
      <c r="BA7">
        <v>45</v>
      </c>
      <c r="BB7">
        <v>15</v>
      </c>
      <c r="BC7">
        <v>108.12</v>
      </c>
      <c r="BD7">
        <v>115.16</v>
      </c>
      <c r="BE7">
        <v>0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28.41</v>
      </c>
      <c r="I8" s="88">
        <v>0.67999999999999994</v>
      </c>
      <c r="J8" s="88">
        <v>1.77</v>
      </c>
      <c r="K8" s="88">
        <v>0</v>
      </c>
      <c r="L8" s="88">
        <v>4.78</v>
      </c>
      <c r="M8" s="116">
        <v>0</v>
      </c>
      <c r="N8" s="115">
        <v>153.12</v>
      </c>
      <c r="O8" s="88">
        <v>208.59</v>
      </c>
      <c r="P8" s="88">
        <v>0</v>
      </c>
      <c r="Q8" s="88">
        <v>0</v>
      </c>
      <c r="R8" s="88">
        <v>0</v>
      </c>
      <c r="S8" s="116">
        <v>0</v>
      </c>
      <c r="W8">
        <v>0.42</v>
      </c>
      <c r="X8">
        <v>0.77</v>
      </c>
      <c r="Y8">
        <v>0.28999999999999998</v>
      </c>
      <c r="Z8">
        <v>0.33</v>
      </c>
      <c r="AA8">
        <v>0.44</v>
      </c>
      <c r="AB8">
        <v>0.87</v>
      </c>
      <c r="AC8">
        <v>0.38</v>
      </c>
      <c r="AD8">
        <v>0.39</v>
      </c>
      <c r="AE8">
        <v>0</v>
      </c>
      <c r="AF8">
        <v>20.09</v>
      </c>
      <c r="AG8">
        <v>0</v>
      </c>
      <c r="AH8">
        <v>0.43</v>
      </c>
      <c r="AI8">
        <v>0.7</v>
      </c>
      <c r="AJ8">
        <v>0.44</v>
      </c>
      <c r="AK8">
        <v>4.78</v>
      </c>
      <c r="AL8">
        <v>0.34</v>
      </c>
      <c r="AM8">
        <v>0.43</v>
      </c>
      <c r="AN8">
        <v>0</v>
      </c>
      <c r="AO8">
        <v>2.87</v>
      </c>
      <c r="AP8">
        <v>1.43</v>
      </c>
      <c r="AQ8">
        <v>0.24</v>
      </c>
      <c r="AR8">
        <v>4.57</v>
      </c>
      <c r="AS8">
        <v>2.09</v>
      </c>
      <c r="AT8">
        <v>0</v>
      </c>
      <c r="AU8">
        <v>1.61</v>
      </c>
      <c r="AV8">
        <v>5.16</v>
      </c>
      <c r="AW8">
        <v>0</v>
      </c>
      <c r="AX8">
        <v>30</v>
      </c>
      <c r="AY8">
        <v>35</v>
      </c>
      <c r="AZ8">
        <v>0</v>
      </c>
      <c r="BA8">
        <v>45</v>
      </c>
      <c r="BB8">
        <v>15</v>
      </c>
      <c r="BC8">
        <v>108.12</v>
      </c>
      <c r="BD8">
        <v>115.16</v>
      </c>
      <c r="BE8">
        <v>0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28.41</v>
      </c>
      <c r="I9" s="88">
        <v>0.67999999999999994</v>
      </c>
      <c r="J9" s="88">
        <v>1.77</v>
      </c>
      <c r="K9" s="88">
        <v>0</v>
      </c>
      <c r="L9" s="88">
        <v>4.78</v>
      </c>
      <c r="M9" s="116">
        <v>0</v>
      </c>
      <c r="N9" s="115">
        <v>153.12</v>
      </c>
      <c r="O9" s="88">
        <v>208.59</v>
      </c>
      <c r="P9" s="88">
        <v>0</v>
      </c>
      <c r="Q9" s="88">
        <v>0</v>
      </c>
      <c r="R9" s="88">
        <v>0</v>
      </c>
      <c r="S9" s="116">
        <v>0</v>
      </c>
      <c r="W9">
        <v>0.42</v>
      </c>
      <c r="X9">
        <v>0.77</v>
      </c>
      <c r="Y9">
        <v>0.28999999999999998</v>
      </c>
      <c r="Z9">
        <v>0.33</v>
      </c>
      <c r="AA9">
        <v>0.44</v>
      </c>
      <c r="AB9">
        <v>0.87</v>
      </c>
      <c r="AC9">
        <v>0.38</v>
      </c>
      <c r="AD9">
        <v>0.39</v>
      </c>
      <c r="AE9">
        <v>0</v>
      </c>
      <c r="AF9">
        <v>20.09</v>
      </c>
      <c r="AG9">
        <v>0</v>
      </c>
      <c r="AH9">
        <v>0.43</v>
      </c>
      <c r="AI9">
        <v>0.7</v>
      </c>
      <c r="AJ9">
        <v>0.44</v>
      </c>
      <c r="AK9">
        <v>4.78</v>
      </c>
      <c r="AL9">
        <v>0.34</v>
      </c>
      <c r="AM9">
        <v>0.43</v>
      </c>
      <c r="AN9">
        <v>0</v>
      </c>
      <c r="AO9">
        <v>2.87</v>
      </c>
      <c r="AP9">
        <v>1.43</v>
      </c>
      <c r="AQ9">
        <v>0.24</v>
      </c>
      <c r="AR9">
        <v>4.57</v>
      </c>
      <c r="AS9">
        <v>2.09</v>
      </c>
      <c r="AT9">
        <v>0</v>
      </c>
      <c r="AU9">
        <v>1.61</v>
      </c>
      <c r="AV9">
        <v>5.16</v>
      </c>
      <c r="AW9">
        <v>0</v>
      </c>
      <c r="AX9">
        <v>30</v>
      </c>
      <c r="AY9">
        <v>35</v>
      </c>
      <c r="AZ9">
        <v>0</v>
      </c>
      <c r="BA9">
        <v>45</v>
      </c>
      <c r="BB9">
        <v>15</v>
      </c>
      <c r="BC9">
        <v>108.12</v>
      </c>
      <c r="BD9">
        <v>115.16</v>
      </c>
      <c r="BE9">
        <v>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28.41</v>
      </c>
      <c r="I10" s="88">
        <v>0.67999999999999994</v>
      </c>
      <c r="J10" s="88">
        <v>1.77</v>
      </c>
      <c r="K10" s="88">
        <v>0</v>
      </c>
      <c r="L10" s="88">
        <v>4.78</v>
      </c>
      <c r="M10" s="116">
        <v>0</v>
      </c>
      <c r="N10" s="115">
        <v>153.12</v>
      </c>
      <c r="O10" s="88">
        <v>208.59</v>
      </c>
      <c r="P10" s="88">
        <v>0</v>
      </c>
      <c r="Q10" s="88">
        <v>0</v>
      </c>
      <c r="R10" s="88">
        <v>0</v>
      </c>
      <c r="S10" s="116">
        <v>0</v>
      </c>
      <c r="W10">
        <v>0.42</v>
      </c>
      <c r="X10">
        <v>0.77</v>
      </c>
      <c r="Y10">
        <v>0.28999999999999998</v>
      </c>
      <c r="Z10">
        <v>0.33</v>
      </c>
      <c r="AA10">
        <v>0.44</v>
      </c>
      <c r="AB10">
        <v>0.87</v>
      </c>
      <c r="AC10">
        <v>0.38</v>
      </c>
      <c r="AD10">
        <v>0.39</v>
      </c>
      <c r="AE10">
        <v>0</v>
      </c>
      <c r="AF10">
        <v>20.09</v>
      </c>
      <c r="AG10">
        <v>0</v>
      </c>
      <c r="AH10">
        <v>0.43</v>
      </c>
      <c r="AI10">
        <v>0.7</v>
      </c>
      <c r="AJ10">
        <v>0.44</v>
      </c>
      <c r="AK10">
        <v>4.78</v>
      </c>
      <c r="AL10">
        <v>0.34</v>
      </c>
      <c r="AM10">
        <v>0.43</v>
      </c>
      <c r="AN10">
        <v>0</v>
      </c>
      <c r="AO10">
        <v>2.87</v>
      </c>
      <c r="AP10">
        <v>1.43</v>
      </c>
      <c r="AQ10">
        <v>0.24</v>
      </c>
      <c r="AR10">
        <v>4.57</v>
      </c>
      <c r="AS10">
        <v>2.09</v>
      </c>
      <c r="AT10">
        <v>0</v>
      </c>
      <c r="AU10">
        <v>1.61</v>
      </c>
      <c r="AV10">
        <v>5.16</v>
      </c>
      <c r="AW10">
        <v>0</v>
      </c>
      <c r="AX10">
        <v>30</v>
      </c>
      <c r="AY10">
        <v>35</v>
      </c>
      <c r="AZ10">
        <v>0</v>
      </c>
      <c r="BA10">
        <v>45</v>
      </c>
      <c r="BB10">
        <v>15</v>
      </c>
      <c r="BC10">
        <v>108.12</v>
      </c>
      <c r="BD10">
        <v>115.16</v>
      </c>
      <c r="BE10">
        <v>0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28.41</v>
      </c>
      <c r="I11" s="88">
        <v>0.67999999999999994</v>
      </c>
      <c r="J11" s="88">
        <v>1.77</v>
      </c>
      <c r="K11" s="88">
        <v>0</v>
      </c>
      <c r="L11" s="88">
        <v>4.78</v>
      </c>
      <c r="M11" s="116">
        <v>0</v>
      </c>
      <c r="N11" s="115">
        <v>153.12</v>
      </c>
      <c r="O11" s="88">
        <v>208.59</v>
      </c>
      <c r="P11" s="88">
        <v>0</v>
      </c>
      <c r="Q11" s="88">
        <v>0</v>
      </c>
      <c r="R11" s="88">
        <v>0</v>
      </c>
      <c r="S11" s="116">
        <v>0</v>
      </c>
      <c r="W11">
        <v>0.42</v>
      </c>
      <c r="X11">
        <v>0.77</v>
      </c>
      <c r="Y11">
        <v>0.28999999999999998</v>
      </c>
      <c r="Z11">
        <v>0.33</v>
      </c>
      <c r="AA11">
        <v>0.44</v>
      </c>
      <c r="AB11">
        <v>0.87</v>
      </c>
      <c r="AC11">
        <v>0.38</v>
      </c>
      <c r="AD11">
        <v>0.39</v>
      </c>
      <c r="AE11">
        <v>0</v>
      </c>
      <c r="AF11">
        <v>20.09</v>
      </c>
      <c r="AG11">
        <v>0</v>
      </c>
      <c r="AH11">
        <v>0.43</v>
      </c>
      <c r="AI11">
        <v>0.7</v>
      </c>
      <c r="AJ11">
        <v>0.44</v>
      </c>
      <c r="AK11">
        <v>4.78</v>
      </c>
      <c r="AL11">
        <v>0.34</v>
      </c>
      <c r="AM11">
        <v>0.43</v>
      </c>
      <c r="AN11">
        <v>0</v>
      </c>
      <c r="AO11">
        <v>2.87</v>
      </c>
      <c r="AP11">
        <v>1.43</v>
      </c>
      <c r="AQ11">
        <v>0.24</v>
      </c>
      <c r="AR11">
        <v>4.57</v>
      </c>
      <c r="AS11">
        <v>2.09</v>
      </c>
      <c r="AT11">
        <v>0</v>
      </c>
      <c r="AU11">
        <v>1.61</v>
      </c>
      <c r="AV11">
        <v>5.16</v>
      </c>
      <c r="AW11">
        <v>0</v>
      </c>
      <c r="AX11">
        <v>30</v>
      </c>
      <c r="AY11">
        <v>35</v>
      </c>
      <c r="AZ11">
        <v>0</v>
      </c>
      <c r="BA11">
        <v>45</v>
      </c>
      <c r="BB11">
        <v>15</v>
      </c>
      <c r="BC11">
        <v>108.12</v>
      </c>
      <c r="BD11">
        <v>115.16</v>
      </c>
      <c r="BE11">
        <v>0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28.41</v>
      </c>
      <c r="I12" s="88">
        <v>0.67999999999999994</v>
      </c>
      <c r="J12" s="88">
        <v>1.77</v>
      </c>
      <c r="K12" s="88">
        <v>0</v>
      </c>
      <c r="L12" s="88">
        <v>4.78</v>
      </c>
      <c r="M12" s="116">
        <v>0</v>
      </c>
      <c r="N12" s="115">
        <v>153.12</v>
      </c>
      <c r="O12" s="88">
        <v>208.59</v>
      </c>
      <c r="P12" s="88">
        <v>0</v>
      </c>
      <c r="Q12" s="88">
        <v>0</v>
      </c>
      <c r="R12" s="88">
        <v>0</v>
      </c>
      <c r="S12" s="116">
        <v>0</v>
      </c>
      <c r="W12">
        <v>0.42</v>
      </c>
      <c r="X12">
        <v>0.77</v>
      </c>
      <c r="Y12">
        <v>0.28999999999999998</v>
      </c>
      <c r="Z12">
        <v>0.33</v>
      </c>
      <c r="AA12">
        <v>0.44</v>
      </c>
      <c r="AB12">
        <v>0.87</v>
      </c>
      <c r="AC12">
        <v>0.38</v>
      </c>
      <c r="AD12">
        <v>0.39</v>
      </c>
      <c r="AE12">
        <v>0</v>
      </c>
      <c r="AF12">
        <v>20.09</v>
      </c>
      <c r="AG12">
        <v>0</v>
      </c>
      <c r="AH12">
        <v>0.43</v>
      </c>
      <c r="AI12">
        <v>0.7</v>
      </c>
      <c r="AJ12">
        <v>0.44</v>
      </c>
      <c r="AK12">
        <v>4.78</v>
      </c>
      <c r="AL12">
        <v>0.34</v>
      </c>
      <c r="AM12">
        <v>0.43</v>
      </c>
      <c r="AN12">
        <v>0</v>
      </c>
      <c r="AO12">
        <v>2.87</v>
      </c>
      <c r="AP12">
        <v>1.43</v>
      </c>
      <c r="AQ12">
        <v>0.24</v>
      </c>
      <c r="AR12">
        <v>4.57</v>
      </c>
      <c r="AS12">
        <v>2.09</v>
      </c>
      <c r="AT12">
        <v>0</v>
      </c>
      <c r="AU12">
        <v>1.61</v>
      </c>
      <c r="AV12">
        <v>5.16</v>
      </c>
      <c r="AW12">
        <v>0</v>
      </c>
      <c r="AX12">
        <v>30</v>
      </c>
      <c r="AY12">
        <v>35</v>
      </c>
      <c r="AZ12">
        <v>0</v>
      </c>
      <c r="BA12">
        <v>45</v>
      </c>
      <c r="BB12">
        <v>15</v>
      </c>
      <c r="BC12">
        <v>108.12</v>
      </c>
      <c r="BD12">
        <v>115.16</v>
      </c>
      <c r="BE12">
        <v>0</v>
      </c>
      <c r="BF12">
        <v>0</v>
      </c>
    </row>
    <row r="13" spans="1:58">
      <c r="A13" t="s">
        <v>248</v>
      </c>
      <c r="G13" t="s">
        <v>55</v>
      </c>
      <c r="H13" s="115">
        <v>28.41</v>
      </c>
      <c r="I13" s="88">
        <v>0.67999999999999994</v>
      </c>
      <c r="J13" s="88">
        <v>1.77</v>
      </c>
      <c r="K13" s="88">
        <v>0</v>
      </c>
      <c r="L13" s="88">
        <v>4.78</v>
      </c>
      <c r="M13" s="116">
        <v>0</v>
      </c>
      <c r="N13" s="115">
        <v>153.12</v>
      </c>
      <c r="O13" s="88">
        <v>208.59</v>
      </c>
      <c r="P13" s="88">
        <v>0</v>
      </c>
      <c r="Q13" s="88">
        <v>0</v>
      </c>
      <c r="R13" s="88">
        <v>0</v>
      </c>
      <c r="S13" s="116">
        <v>0</v>
      </c>
      <c r="W13">
        <v>0.42</v>
      </c>
      <c r="X13">
        <v>0.77</v>
      </c>
      <c r="Y13">
        <v>0.28999999999999998</v>
      </c>
      <c r="Z13">
        <v>0.33</v>
      </c>
      <c r="AA13">
        <v>0.44</v>
      </c>
      <c r="AB13">
        <v>0.87</v>
      </c>
      <c r="AC13">
        <v>0.38</v>
      </c>
      <c r="AD13">
        <v>0.39</v>
      </c>
      <c r="AE13">
        <v>0</v>
      </c>
      <c r="AF13">
        <v>20.09</v>
      </c>
      <c r="AG13">
        <v>0</v>
      </c>
      <c r="AH13">
        <v>0.43</v>
      </c>
      <c r="AI13">
        <v>0.7</v>
      </c>
      <c r="AJ13">
        <v>0.44</v>
      </c>
      <c r="AK13">
        <v>4.78</v>
      </c>
      <c r="AL13">
        <v>0.34</v>
      </c>
      <c r="AM13">
        <v>0.43</v>
      </c>
      <c r="AN13">
        <v>0</v>
      </c>
      <c r="AO13">
        <v>2.87</v>
      </c>
      <c r="AP13">
        <v>1.43</v>
      </c>
      <c r="AQ13">
        <v>0.24</v>
      </c>
      <c r="AR13">
        <v>4.57</v>
      </c>
      <c r="AS13">
        <v>2.09</v>
      </c>
      <c r="AT13">
        <v>0</v>
      </c>
      <c r="AU13">
        <v>1.61</v>
      </c>
      <c r="AV13">
        <v>5.16</v>
      </c>
      <c r="AW13">
        <v>0</v>
      </c>
      <c r="AX13">
        <v>30</v>
      </c>
      <c r="AY13">
        <v>35</v>
      </c>
      <c r="AZ13">
        <v>0</v>
      </c>
      <c r="BA13">
        <v>45</v>
      </c>
      <c r="BB13">
        <v>15</v>
      </c>
      <c r="BC13">
        <v>108.12</v>
      </c>
      <c r="BD13">
        <v>115.16</v>
      </c>
      <c r="BE13">
        <v>0</v>
      </c>
      <c r="BF13">
        <v>0</v>
      </c>
    </row>
    <row r="14" spans="1:58">
      <c r="A14" t="s">
        <v>249</v>
      </c>
      <c r="G14" t="s">
        <v>56</v>
      </c>
      <c r="H14" s="115">
        <v>28.41</v>
      </c>
      <c r="I14" s="88">
        <v>0.67999999999999994</v>
      </c>
      <c r="J14" s="88">
        <v>1.77</v>
      </c>
      <c r="K14" s="88">
        <v>0</v>
      </c>
      <c r="L14" s="88">
        <v>4.78</v>
      </c>
      <c r="M14" s="116">
        <v>0</v>
      </c>
      <c r="N14" s="115">
        <v>153.12</v>
      </c>
      <c r="O14" s="88">
        <v>208.59</v>
      </c>
      <c r="P14" s="88">
        <v>0</v>
      </c>
      <c r="Q14" s="88">
        <v>0</v>
      </c>
      <c r="R14" s="88">
        <v>0</v>
      </c>
      <c r="S14" s="116">
        <v>0</v>
      </c>
      <c r="W14">
        <v>0.42</v>
      </c>
      <c r="X14">
        <v>0.77</v>
      </c>
      <c r="Y14">
        <v>0.28999999999999998</v>
      </c>
      <c r="Z14">
        <v>0.33</v>
      </c>
      <c r="AA14">
        <v>0.44</v>
      </c>
      <c r="AB14">
        <v>0.87</v>
      </c>
      <c r="AC14">
        <v>0.38</v>
      </c>
      <c r="AD14">
        <v>0.39</v>
      </c>
      <c r="AE14">
        <v>0</v>
      </c>
      <c r="AF14">
        <v>20.09</v>
      </c>
      <c r="AG14">
        <v>0</v>
      </c>
      <c r="AH14">
        <v>0.43</v>
      </c>
      <c r="AI14">
        <v>0.7</v>
      </c>
      <c r="AJ14">
        <v>0.44</v>
      </c>
      <c r="AK14">
        <v>4.78</v>
      </c>
      <c r="AL14">
        <v>0.34</v>
      </c>
      <c r="AM14">
        <v>0.43</v>
      </c>
      <c r="AN14">
        <v>0</v>
      </c>
      <c r="AO14">
        <v>2.87</v>
      </c>
      <c r="AP14">
        <v>1.43</v>
      </c>
      <c r="AQ14">
        <v>0.24</v>
      </c>
      <c r="AR14">
        <v>4.57</v>
      </c>
      <c r="AS14">
        <v>2.09</v>
      </c>
      <c r="AT14">
        <v>0</v>
      </c>
      <c r="AU14">
        <v>1.61</v>
      </c>
      <c r="AV14">
        <v>5.16</v>
      </c>
      <c r="AW14">
        <v>0</v>
      </c>
      <c r="AX14">
        <v>30</v>
      </c>
      <c r="AY14">
        <v>35</v>
      </c>
      <c r="AZ14">
        <v>0</v>
      </c>
      <c r="BA14">
        <v>45</v>
      </c>
      <c r="BB14">
        <v>15</v>
      </c>
      <c r="BC14">
        <v>108.12</v>
      </c>
      <c r="BD14">
        <v>115.16</v>
      </c>
      <c r="BE14">
        <v>0</v>
      </c>
      <c r="BF14">
        <v>0</v>
      </c>
    </row>
    <row r="15" spans="1:58">
      <c r="A15" t="s">
        <v>250</v>
      </c>
      <c r="G15" t="s">
        <v>57</v>
      </c>
      <c r="H15" s="115">
        <v>28.41</v>
      </c>
      <c r="I15" s="88">
        <v>0.67999999999999994</v>
      </c>
      <c r="J15" s="88">
        <v>1.77</v>
      </c>
      <c r="K15" s="88">
        <v>0</v>
      </c>
      <c r="L15" s="88">
        <v>4.78</v>
      </c>
      <c r="M15" s="116">
        <v>0</v>
      </c>
      <c r="N15" s="115">
        <v>153.12</v>
      </c>
      <c r="O15" s="88">
        <v>208.59</v>
      </c>
      <c r="P15" s="88">
        <v>0</v>
      </c>
      <c r="Q15" s="88">
        <v>0</v>
      </c>
      <c r="R15" s="88">
        <v>0</v>
      </c>
      <c r="S15" s="116">
        <v>0</v>
      </c>
      <c r="W15">
        <v>0.42</v>
      </c>
      <c r="X15">
        <v>0.77</v>
      </c>
      <c r="Y15">
        <v>0.28999999999999998</v>
      </c>
      <c r="Z15">
        <v>0.33</v>
      </c>
      <c r="AA15">
        <v>0.44</v>
      </c>
      <c r="AB15">
        <v>0.87</v>
      </c>
      <c r="AC15">
        <v>0.38</v>
      </c>
      <c r="AD15">
        <v>0.39</v>
      </c>
      <c r="AE15">
        <v>0</v>
      </c>
      <c r="AF15">
        <v>20.09</v>
      </c>
      <c r="AG15">
        <v>0</v>
      </c>
      <c r="AH15">
        <v>0.43</v>
      </c>
      <c r="AI15">
        <v>0.7</v>
      </c>
      <c r="AJ15">
        <v>0.44</v>
      </c>
      <c r="AK15">
        <v>4.78</v>
      </c>
      <c r="AL15">
        <v>0.34</v>
      </c>
      <c r="AM15">
        <v>0.43</v>
      </c>
      <c r="AN15">
        <v>0</v>
      </c>
      <c r="AO15">
        <v>2.87</v>
      </c>
      <c r="AP15">
        <v>1.43</v>
      </c>
      <c r="AQ15">
        <v>0.24</v>
      </c>
      <c r="AR15">
        <v>4.57</v>
      </c>
      <c r="AS15">
        <v>2.09</v>
      </c>
      <c r="AT15">
        <v>0</v>
      </c>
      <c r="AU15">
        <v>1.61</v>
      </c>
      <c r="AV15">
        <v>5.16</v>
      </c>
      <c r="AW15">
        <v>0</v>
      </c>
      <c r="AX15">
        <v>30</v>
      </c>
      <c r="AY15">
        <v>35</v>
      </c>
      <c r="AZ15">
        <v>0</v>
      </c>
      <c r="BA15">
        <v>45</v>
      </c>
      <c r="BB15">
        <v>15</v>
      </c>
      <c r="BC15">
        <v>108.12</v>
      </c>
      <c r="BD15">
        <v>115.16</v>
      </c>
      <c r="BE15">
        <v>0</v>
      </c>
      <c r="BF15">
        <v>0</v>
      </c>
    </row>
    <row r="16" spans="1:58">
      <c r="A16" t="s">
        <v>251</v>
      </c>
      <c r="G16" t="s">
        <v>58</v>
      </c>
      <c r="H16" s="115">
        <v>28.41</v>
      </c>
      <c r="I16" s="88">
        <v>0.67999999999999994</v>
      </c>
      <c r="J16" s="88">
        <v>1.77</v>
      </c>
      <c r="K16" s="88">
        <v>0</v>
      </c>
      <c r="L16" s="88">
        <v>4.78</v>
      </c>
      <c r="M16" s="116">
        <v>0</v>
      </c>
      <c r="N16" s="115">
        <v>153.12</v>
      </c>
      <c r="O16" s="88">
        <v>208.59</v>
      </c>
      <c r="P16" s="88">
        <v>0</v>
      </c>
      <c r="Q16" s="88">
        <v>0</v>
      </c>
      <c r="R16" s="88">
        <v>0</v>
      </c>
      <c r="S16" s="116">
        <v>0</v>
      </c>
      <c r="W16">
        <v>0.42</v>
      </c>
      <c r="X16">
        <v>0.77</v>
      </c>
      <c r="Y16">
        <v>0.28999999999999998</v>
      </c>
      <c r="Z16">
        <v>0.33</v>
      </c>
      <c r="AA16">
        <v>0.44</v>
      </c>
      <c r="AB16">
        <v>0.87</v>
      </c>
      <c r="AC16">
        <v>0.38</v>
      </c>
      <c r="AD16">
        <v>0.39</v>
      </c>
      <c r="AE16">
        <v>0</v>
      </c>
      <c r="AF16">
        <v>20.09</v>
      </c>
      <c r="AG16">
        <v>0</v>
      </c>
      <c r="AH16">
        <v>0.43</v>
      </c>
      <c r="AI16">
        <v>0.7</v>
      </c>
      <c r="AJ16">
        <v>0.44</v>
      </c>
      <c r="AK16">
        <v>4.78</v>
      </c>
      <c r="AL16">
        <v>0.34</v>
      </c>
      <c r="AM16">
        <v>0.43</v>
      </c>
      <c r="AN16">
        <v>0</v>
      </c>
      <c r="AO16">
        <v>2.87</v>
      </c>
      <c r="AP16">
        <v>1.43</v>
      </c>
      <c r="AQ16">
        <v>0.24</v>
      </c>
      <c r="AR16">
        <v>4.57</v>
      </c>
      <c r="AS16">
        <v>2.09</v>
      </c>
      <c r="AT16">
        <v>0</v>
      </c>
      <c r="AU16">
        <v>1.61</v>
      </c>
      <c r="AV16">
        <v>5.16</v>
      </c>
      <c r="AW16">
        <v>0</v>
      </c>
      <c r="AX16">
        <v>30</v>
      </c>
      <c r="AY16">
        <v>35</v>
      </c>
      <c r="AZ16">
        <v>0</v>
      </c>
      <c r="BA16">
        <v>45</v>
      </c>
      <c r="BB16">
        <v>15</v>
      </c>
      <c r="BC16">
        <v>108.12</v>
      </c>
      <c r="BD16">
        <v>115.16</v>
      </c>
      <c r="BE16">
        <v>0</v>
      </c>
      <c r="BF16">
        <v>0</v>
      </c>
    </row>
    <row r="17" spans="1:58">
      <c r="A17" t="s">
        <v>252</v>
      </c>
      <c r="G17" t="s">
        <v>59</v>
      </c>
      <c r="H17" s="115">
        <v>28.41</v>
      </c>
      <c r="I17" s="88">
        <v>0.67999999999999994</v>
      </c>
      <c r="J17" s="88">
        <v>1.77</v>
      </c>
      <c r="K17" s="88">
        <v>0</v>
      </c>
      <c r="L17" s="88">
        <v>4.78</v>
      </c>
      <c r="M17" s="116">
        <v>0</v>
      </c>
      <c r="N17" s="115">
        <v>153.12</v>
      </c>
      <c r="O17" s="88">
        <v>208.59</v>
      </c>
      <c r="P17" s="88">
        <v>0</v>
      </c>
      <c r="Q17" s="88">
        <v>0</v>
      </c>
      <c r="R17" s="88">
        <v>0</v>
      </c>
      <c r="S17" s="116">
        <v>0</v>
      </c>
      <c r="W17">
        <v>0.42</v>
      </c>
      <c r="X17">
        <v>0.77</v>
      </c>
      <c r="Y17">
        <v>0.28999999999999998</v>
      </c>
      <c r="Z17">
        <v>0.33</v>
      </c>
      <c r="AA17">
        <v>0.44</v>
      </c>
      <c r="AB17">
        <v>0.87</v>
      </c>
      <c r="AC17">
        <v>0.38</v>
      </c>
      <c r="AD17">
        <v>0.39</v>
      </c>
      <c r="AE17">
        <v>0</v>
      </c>
      <c r="AF17">
        <v>20.09</v>
      </c>
      <c r="AG17">
        <v>0</v>
      </c>
      <c r="AH17">
        <v>0.43</v>
      </c>
      <c r="AI17">
        <v>0.7</v>
      </c>
      <c r="AJ17">
        <v>0.44</v>
      </c>
      <c r="AK17">
        <v>4.78</v>
      </c>
      <c r="AL17">
        <v>0.34</v>
      </c>
      <c r="AM17">
        <v>0.43</v>
      </c>
      <c r="AN17">
        <v>0</v>
      </c>
      <c r="AO17">
        <v>2.87</v>
      </c>
      <c r="AP17">
        <v>1.43</v>
      </c>
      <c r="AQ17">
        <v>0.24</v>
      </c>
      <c r="AR17">
        <v>4.57</v>
      </c>
      <c r="AS17">
        <v>2.09</v>
      </c>
      <c r="AT17">
        <v>0</v>
      </c>
      <c r="AU17">
        <v>1.61</v>
      </c>
      <c r="AV17">
        <v>5.16</v>
      </c>
      <c r="AW17">
        <v>0</v>
      </c>
      <c r="AX17">
        <v>30</v>
      </c>
      <c r="AY17">
        <v>35</v>
      </c>
      <c r="AZ17">
        <v>0</v>
      </c>
      <c r="BA17">
        <v>45</v>
      </c>
      <c r="BB17">
        <v>15</v>
      </c>
      <c r="BC17">
        <v>108.12</v>
      </c>
      <c r="BD17">
        <v>115.16</v>
      </c>
      <c r="BE17">
        <v>0</v>
      </c>
      <c r="BF17">
        <v>0</v>
      </c>
    </row>
    <row r="18" spans="1:58">
      <c r="A18" t="s">
        <v>253</v>
      </c>
      <c r="G18" t="s">
        <v>60</v>
      </c>
      <c r="H18" s="115">
        <v>28.41</v>
      </c>
      <c r="I18" s="88">
        <v>0.67999999999999994</v>
      </c>
      <c r="J18" s="88">
        <v>1.77</v>
      </c>
      <c r="K18" s="88">
        <v>0</v>
      </c>
      <c r="L18" s="88">
        <v>4.78</v>
      </c>
      <c r="M18" s="116">
        <v>0</v>
      </c>
      <c r="N18" s="115">
        <v>153.12</v>
      </c>
      <c r="O18" s="88">
        <v>208.59</v>
      </c>
      <c r="P18" s="88">
        <v>0</v>
      </c>
      <c r="Q18" s="88">
        <v>0</v>
      </c>
      <c r="R18" s="88">
        <v>0</v>
      </c>
      <c r="S18" s="116">
        <v>0</v>
      </c>
      <c r="W18">
        <v>0.42</v>
      </c>
      <c r="X18">
        <v>0.77</v>
      </c>
      <c r="Y18">
        <v>0.28999999999999998</v>
      </c>
      <c r="Z18">
        <v>0.33</v>
      </c>
      <c r="AA18">
        <v>0.44</v>
      </c>
      <c r="AB18">
        <v>0.87</v>
      </c>
      <c r="AC18">
        <v>0.38</v>
      </c>
      <c r="AD18">
        <v>0.39</v>
      </c>
      <c r="AE18">
        <v>0</v>
      </c>
      <c r="AF18">
        <v>20.09</v>
      </c>
      <c r="AG18">
        <v>0</v>
      </c>
      <c r="AH18">
        <v>0.43</v>
      </c>
      <c r="AI18">
        <v>0.7</v>
      </c>
      <c r="AJ18">
        <v>0.44</v>
      </c>
      <c r="AK18">
        <v>4.78</v>
      </c>
      <c r="AL18">
        <v>0.34</v>
      </c>
      <c r="AM18">
        <v>0.43</v>
      </c>
      <c r="AN18">
        <v>0</v>
      </c>
      <c r="AO18">
        <v>2.87</v>
      </c>
      <c r="AP18">
        <v>1.43</v>
      </c>
      <c r="AQ18">
        <v>0.24</v>
      </c>
      <c r="AR18">
        <v>4.57</v>
      </c>
      <c r="AS18">
        <v>2.09</v>
      </c>
      <c r="AT18">
        <v>0</v>
      </c>
      <c r="AU18">
        <v>1.61</v>
      </c>
      <c r="AV18">
        <v>5.16</v>
      </c>
      <c r="AW18">
        <v>0</v>
      </c>
      <c r="AX18">
        <v>30</v>
      </c>
      <c r="AY18">
        <v>35</v>
      </c>
      <c r="AZ18">
        <v>0</v>
      </c>
      <c r="BA18">
        <v>45</v>
      </c>
      <c r="BB18">
        <v>15</v>
      </c>
      <c r="BC18">
        <v>108.12</v>
      </c>
      <c r="BD18">
        <v>115.16</v>
      </c>
      <c r="BE18">
        <v>0</v>
      </c>
      <c r="BF18">
        <v>0</v>
      </c>
    </row>
    <row r="19" spans="1:58">
      <c r="A19" t="s">
        <v>267</v>
      </c>
      <c r="G19" t="s">
        <v>61</v>
      </c>
      <c r="H19" s="115">
        <v>28.41</v>
      </c>
      <c r="I19" s="88">
        <v>0.67999999999999994</v>
      </c>
      <c r="J19" s="88">
        <v>1.77</v>
      </c>
      <c r="K19" s="88">
        <v>0</v>
      </c>
      <c r="L19" s="88">
        <v>4.78</v>
      </c>
      <c r="M19" s="116">
        <v>0</v>
      </c>
      <c r="N19" s="115">
        <v>153.12</v>
      </c>
      <c r="O19" s="88">
        <v>208.32</v>
      </c>
      <c r="P19" s="88">
        <v>0</v>
      </c>
      <c r="Q19" s="88">
        <v>0</v>
      </c>
      <c r="R19" s="88">
        <v>0</v>
      </c>
      <c r="S19" s="116">
        <v>0</v>
      </c>
      <c r="W19">
        <v>0.42</v>
      </c>
      <c r="X19">
        <v>0.77</v>
      </c>
      <c r="Y19">
        <v>0.28999999999999998</v>
      </c>
      <c r="Z19">
        <v>0.33</v>
      </c>
      <c r="AA19">
        <v>0.44</v>
      </c>
      <c r="AB19">
        <v>0.87</v>
      </c>
      <c r="AC19">
        <v>0.38</v>
      </c>
      <c r="AD19">
        <v>0.39</v>
      </c>
      <c r="AE19">
        <v>0</v>
      </c>
      <c r="AF19">
        <v>20.09</v>
      </c>
      <c r="AG19">
        <v>0</v>
      </c>
      <c r="AH19">
        <v>0.43</v>
      </c>
      <c r="AI19">
        <v>0.7</v>
      </c>
      <c r="AJ19">
        <v>0.44</v>
      </c>
      <c r="AK19">
        <v>4.78</v>
      </c>
      <c r="AL19">
        <v>0.34</v>
      </c>
      <c r="AM19">
        <v>0.43</v>
      </c>
      <c r="AN19">
        <v>0</v>
      </c>
      <c r="AO19">
        <v>2.87</v>
      </c>
      <c r="AP19">
        <v>1.43</v>
      </c>
      <c r="AQ19">
        <v>0.24</v>
      </c>
      <c r="AR19">
        <v>4.3</v>
      </c>
      <c r="AS19">
        <v>2.09</v>
      </c>
      <c r="AT19">
        <v>0</v>
      </c>
      <c r="AU19">
        <v>1.61</v>
      </c>
      <c r="AV19">
        <v>5.16</v>
      </c>
      <c r="AW19">
        <v>0</v>
      </c>
      <c r="AX19">
        <v>30</v>
      </c>
      <c r="AY19">
        <v>35</v>
      </c>
      <c r="AZ19">
        <v>0</v>
      </c>
      <c r="BA19">
        <v>45</v>
      </c>
      <c r="BB19">
        <v>15</v>
      </c>
      <c r="BC19">
        <v>108.12</v>
      </c>
      <c r="BD19">
        <v>115.16</v>
      </c>
      <c r="BE19">
        <v>0</v>
      </c>
      <c r="BF19">
        <v>0</v>
      </c>
    </row>
    <row r="20" spans="1:58">
      <c r="A20" t="s">
        <v>268</v>
      </c>
      <c r="G20" t="s">
        <v>62</v>
      </c>
      <c r="H20" s="115">
        <v>28.41</v>
      </c>
      <c r="I20" s="88">
        <v>0.67999999999999994</v>
      </c>
      <c r="J20" s="88">
        <v>1.77</v>
      </c>
      <c r="K20" s="88">
        <v>0</v>
      </c>
      <c r="L20" s="88">
        <v>4.78</v>
      </c>
      <c r="M20" s="116">
        <v>0</v>
      </c>
      <c r="N20" s="115">
        <v>153.12</v>
      </c>
      <c r="O20" s="88">
        <v>208.32</v>
      </c>
      <c r="P20" s="88">
        <v>0</v>
      </c>
      <c r="Q20" s="88">
        <v>0</v>
      </c>
      <c r="R20" s="88">
        <v>0</v>
      </c>
      <c r="S20" s="116">
        <v>0</v>
      </c>
      <c r="W20">
        <v>0.42</v>
      </c>
      <c r="X20">
        <v>0.77</v>
      </c>
      <c r="Y20">
        <v>0.28999999999999998</v>
      </c>
      <c r="Z20">
        <v>0.33</v>
      </c>
      <c r="AA20">
        <v>0.44</v>
      </c>
      <c r="AB20">
        <v>0.87</v>
      </c>
      <c r="AC20">
        <v>0.38</v>
      </c>
      <c r="AD20">
        <v>0.39</v>
      </c>
      <c r="AE20">
        <v>0</v>
      </c>
      <c r="AF20">
        <v>20.09</v>
      </c>
      <c r="AG20">
        <v>0</v>
      </c>
      <c r="AH20">
        <v>0.43</v>
      </c>
      <c r="AI20">
        <v>0.7</v>
      </c>
      <c r="AJ20">
        <v>0.44</v>
      </c>
      <c r="AK20">
        <v>4.78</v>
      </c>
      <c r="AL20">
        <v>0.34</v>
      </c>
      <c r="AM20">
        <v>0.43</v>
      </c>
      <c r="AN20">
        <v>0</v>
      </c>
      <c r="AO20">
        <v>2.87</v>
      </c>
      <c r="AP20">
        <v>1.43</v>
      </c>
      <c r="AQ20">
        <v>0.24</v>
      </c>
      <c r="AR20">
        <v>4.3</v>
      </c>
      <c r="AS20">
        <v>2.09</v>
      </c>
      <c r="AT20">
        <v>0</v>
      </c>
      <c r="AU20">
        <v>1.61</v>
      </c>
      <c r="AV20">
        <v>5.16</v>
      </c>
      <c r="AW20">
        <v>0</v>
      </c>
      <c r="AX20">
        <v>30</v>
      </c>
      <c r="AY20">
        <v>35</v>
      </c>
      <c r="AZ20">
        <v>0</v>
      </c>
      <c r="BA20">
        <v>45</v>
      </c>
      <c r="BB20">
        <v>15</v>
      </c>
      <c r="BC20">
        <v>108.12</v>
      </c>
      <c r="BD20">
        <v>115.16</v>
      </c>
      <c r="BE20">
        <v>0</v>
      </c>
      <c r="BF20">
        <v>0</v>
      </c>
    </row>
    <row r="21" spans="1:58">
      <c r="A21" t="s">
        <v>254</v>
      </c>
      <c r="G21" t="s">
        <v>63</v>
      </c>
      <c r="H21" s="115">
        <v>28.41</v>
      </c>
      <c r="I21" s="88">
        <v>0.67999999999999994</v>
      </c>
      <c r="J21" s="88">
        <v>1.77</v>
      </c>
      <c r="K21" s="88">
        <v>0</v>
      </c>
      <c r="L21" s="88">
        <v>4.78</v>
      </c>
      <c r="M21" s="116">
        <v>0</v>
      </c>
      <c r="N21" s="115">
        <v>153.12</v>
      </c>
      <c r="O21" s="88">
        <v>208.32</v>
      </c>
      <c r="P21" s="88">
        <v>0</v>
      </c>
      <c r="Q21" s="88">
        <v>0</v>
      </c>
      <c r="R21" s="88">
        <v>0</v>
      </c>
      <c r="S21" s="116">
        <v>0</v>
      </c>
      <c r="W21">
        <v>0.42</v>
      </c>
      <c r="X21">
        <v>0.77</v>
      </c>
      <c r="Y21">
        <v>0.28999999999999998</v>
      </c>
      <c r="Z21">
        <v>0.33</v>
      </c>
      <c r="AA21">
        <v>0.44</v>
      </c>
      <c r="AB21">
        <v>0.87</v>
      </c>
      <c r="AC21">
        <v>0.38</v>
      </c>
      <c r="AD21">
        <v>0.39</v>
      </c>
      <c r="AE21">
        <v>0</v>
      </c>
      <c r="AF21">
        <v>20.09</v>
      </c>
      <c r="AG21">
        <v>0</v>
      </c>
      <c r="AH21">
        <v>0.43</v>
      </c>
      <c r="AI21">
        <v>0.7</v>
      </c>
      <c r="AJ21">
        <v>0.44</v>
      </c>
      <c r="AK21">
        <v>4.78</v>
      </c>
      <c r="AL21">
        <v>0.34</v>
      </c>
      <c r="AM21">
        <v>0.43</v>
      </c>
      <c r="AN21">
        <v>0</v>
      </c>
      <c r="AO21">
        <v>2.87</v>
      </c>
      <c r="AP21">
        <v>1.43</v>
      </c>
      <c r="AQ21">
        <v>0.24</v>
      </c>
      <c r="AR21">
        <v>4.3</v>
      </c>
      <c r="AS21">
        <v>2.09</v>
      </c>
      <c r="AT21">
        <v>0</v>
      </c>
      <c r="AU21">
        <v>1.61</v>
      </c>
      <c r="AV21">
        <v>5.16</v>
      </c>
      <c r="AW21">
        <v>0</v>
      </c>
      <c r="AX21">
        <v>30</v>
      </c>
      <c r="AY21">
        <v>35</v>
      </c>
      <c r="AZ21">
        <v>0</v>
      </c>
      <c r="BA21">
        <v>45</v>
      </c>
      <c r="BB21">
        <v>15</v>
      </c>
      <c r="BC21">
        <v>108.12</v>
      </c>
      <c r="BD21">
        <v>115.16</v>
      </c>
      <c r="BE21">
        <v>0</v>
      </c>
      <c r="BF21">
        <v>0</v>
      </c>
    </row>
    <row r="22" spans="1:58">
      <c r="A22" t="s">
        <v>255</v>
      </c>
      <c r="G22" t="s">
        <v>64</v>
      </c>
      <c r="H22" s="115">
        <v>28.41</v>
      </c>
      <c r="I22" s="88">
        <v>0.67999999999999994</v>
      </c>
      <c r="J22" s="88">
        <v>1.77</v>
      </c>
      <c r="K22" s="88">
        <v>0</v>
      </c>
      <c r="L22" s="88">
        <v>4.78</v>
      </c>
      <c r="M22" s="116">
        <v>0</v>
      </c>
      <c r="N22" s="115">
        <v>153.12</v>
      </c>
      <c r="O22" s="88">
        <v>208.32</v>
      </c>
      <c r="P22" s="88">
        <v>0</v>
      </c>
      <c r="Q22" s="88">
        <v>0</v>
      </c>
      <c r="R22" s="88">
        <v>0</v>
      </c>
      <c r="S22" s="116">
        <v>0</v>
      </c>
      <c r="W22">
        <v>0.42</v>
      </c>
      <c r="X22">
        <v>0.77</v>
      </c>
      <c r="Y22">
        <v>0.28999999999999998</v>
      </c>
      <c r="Z22">
        <v>0.33</v>
      </c>
      <c r="AA22">
        <v>0.44</v>
      </c>
      <c r="AB22">
        <v>0.87</v>
      </c>
      <c r="AC22">
        <v>0.38</v>
      </c>
      <c r="AD22">
        <v>0.39</v>
      </c>
      <c r="AE22">
        <v>0</v>
      </c>
      <c r="AF22">
        <v>20.09</v>
      </c>
      <c r="AG22">
        <v>0</v>
      </c>
      <c r="AH22">
        <v>0.43</v>
      </c>
      <c r="AI22">
        <v>0.7</v>
      </c>
      <c r="AJ22">
        <v>0.44</v>
      </c>
      <c r="AK22">
        <v>4.78</v>
      </c>
      <c r="AL22">
        <v>0.34</v>
      </c>
      <c r="AM22">
        <v>0.43</v>
      </c>
      <c r="AN22">
        <v>0</v>
      </c>
      <c r="AO22">
        <v>2.87</v>
      </c>
      <c r="AP22">
        <v>1.43</v>
      </c>
      <c r="AQ22">
        <v>0.24</v>
      </c>
      <c r="AR22">
        <v>4.3</v>
      </c>
      <c r="AS22">
        <v>2.09</v>
      </c>
      <c r="AT22">
        <v>0</v>
      </c>
      <c r="AU22">
        <v>1.61</v>
      </c>
      <c r="AV22">
        <v>5.16</v>
      </c>
      <c r="AW22">
        <v>0</v>
      </c>
      <c r="AX22">
        <v>30</v>
      </c>
      <c r="AY22">
        <v>35</v>
      </c>
      <c r="AZ22">
        <v>0</v>
      </c>
      <c r="BA22">
        <v>45</v>
      </c>
      <c r="BB22">
        <v>15</v>
      </c>
      <c r="BC22">
        <v>108.12</v>
      </c>
      <c r="BD22">
        <v>115.16</v>
      </c>
      <c r="BE22">
        <v>0</v>
      </c>
      <c r="BF22">
        <v>0</v>
      </c>
    </row>
    <row r="23" spans="1:58">
      <c r="A23" t="s">
        <v>256</v>
      </c>
      <c r="G23" t="s">
        <v>65</v>
      </c>
      <c r="H23" s="115">
        <v>28.41</v>
      </c>
      <c r="I23" s="88">
        <v>0.67999999999999994</v>
      </c>
      <c r="J23" s="88">
        <v>1.77</v>
      </c>
      <c r="K23" s="88">
        <v>0</v>
      </c>
      <c r="L23" s="88">
        <v>4.78</v>
      </c>
      <c r="M23" s="116">
        <v>0</v>
      </c>
      <c r="N23" s="115">
        <v>153.12</v>
      </c>
      <c r="O23" s="88">
        <v>208.32</v>
      </c>
      <c r="P23" s="88">
        <v>0</v>
      </c>
      <c r="Q23" s="88">
        <v>0</v>
      </c>
      <c r="R23" s="88">
        <v>0</v>
      </c>
      <c r="S23" s="116">
        <v>0</v>
      </c>
      <c r="W23">
        <v>0.42</v>
      </c>
      <c r="X23">
        <v>0.77</v>
      </c>
      <c r="Y23">
        <v>0.28999999999999998</v>
      </c>
      <c r="Z23">
        <v>0.33</v>
      </c>
      <c r="AA23">
        <v>0.44</v>
      </c>
      <c r="AB23">
        <v>0.87</v>
      </c>
      <c r="AC23">
        <v>0.38</v>
      </c>
      <c r="AD23">
        <v>0.39</v>
      </c>
      <c r="AE23">
        <v>0</v>
      </c>
      <c r="AF23">
        <v>20.09</v>
      </c>
      <c r="AG23">
        <v>0</v>
      </c>
      <c r="AH23">
        <v>0.43</v>
      </c>
      <c r="AI23">
        <v>0.7</v>
      </c>
      <c r="AJ23">
        <v>0.44</v>
      </c>
      <c r="AK23">
        <v>4.78</v>
      </c>
      <c r="AL23">
        <v>0.34</v>
      </c>
      <c r="AM23">
        <v>0.43</v>
      </c>
      <c r="AN23">
        <v>0</v>
      </c>
      <c r="AO23">
        <v>2.87</v>
      </c>
      <c r="AP23">
        <v>1.43</v>
      </c>
      <c r="AQ23">
        <v>0.24</v>
      </c>
      <c r="AR23">
        <v>4.3</v>
      </c>
      <c r="AS23">
        <v>2.09</v>
      </c>
      <c r="AT23">
        <v>0</v>
      </c>
      <c r="AU23">
        <v>1.61</v>
      </c>
      <c r="AV23">
        <v>5.16</v>
      </c>
      <c r="AW23">
        <v>0</v>
      </c>
      <c r="AX23">
        <v>30</v>
      </c>
      <c r="AY23">
        <v>35</v>
      </c>
      <c r="AZ23">
        <v>0</v>
      </c>
      <c r="BA23">
        <v>45</v>
      </c>
      <c r="BB23">
        <v>15</v>
      </c>
      <c r="BC23">
        <v>108.12</v>
      </c>
      <c r="BD23">
        <v>115.16</v>
      </c>
      <c r="BE23">
        <v>0</v>
      </c>
      <c r="BF23">
        <v>0</v>
      </c>
    </row>
    <row r="24" spans="1:58">
      <c r="A24" t="s">
        <v>257</v>
      </c>
      <c r="G24" t="s">
        <v>66</v>
      </c>
      <c r="H24" s="115">
        <v>28.41</v>
      </c>
      <c r="I24" s="88">
        <v>0.67999999999999994</v>
      </c>
      <c r="J24" s="88">
        <v>1.77</v>
      </c>
      <c r="K24" s="88">
        <v>0</v>
      </c>
      <c r="L24" s="88">
        <v>4.78</v>
      </c>
      <c r="M24" s="116">
        <v>0</v>
      </c>
      <c r="N24" s="115">
        <v>153.12</v>
      </c>
      <c r="O24" s="88">
        <v>208.32</v>
      </c>
      <c r="P24" s="88">
        <v>0</v>
      </c>
      <c r="Q24" s="88">
        <v>0</v>
      </c>
      <c r="R24" s="88">
        <v>0</v>
      </c>
      <c r="S24" s="116">
        <v>0</v>
      </c>
      <c r="W24">
        <v>0.42</v>
      </c>
      <c r="X24">
        <v>0.77</v>
      </c>
      <c r="Y24">
        <v>0.28999999999999998</v>
      </c>
      <c r="Z24">
        <v>0.33</v>
      </c>
      <c r="AA24">
        <v>0.44</v>
      </c>
      <c r="AB24">
        <v>0.87</v>
      </c>
      <c r="AC24">
        <v>0.38</v>
      </c>
      <c r="AD24">
        <v>0.39</v>
      </c>
      <c r="AE24">
        <v>0</v>
      </c>
      <c r="AF24">
        <v>20.09</v>
      </c>
      <c r="AG24">
        <v>0</v>
      </c>
      <c r="AH24">
        <v>0.43</v>
      </c>
      <c r="AI24">
        <v>0.7</v>
      </c>
      <c r="AJ24">
        <v>0.44</v>
      </c>
      <c r="AK24">
        <v>4.78</v>
      </c>
      <c r="AL24">
        <v>0.34</v>
      </c>
      <c r="AM24">
        <v>0.43</v>
      </c>
      <c r="AN24">
        <v>0</v>
      </c>
      <c r="AO24">
        <v>2.87</v>
      </c>
      <c r="AP24">
        <v>1.43</v>
      </c>
      <c r="AQ24">
        <v>0.24</v>
      </c>
      <c r="AR24">
        <v>4.3</v>
      </c>
      <c r="AS24">
        <v>2.09</v>
      </c>
      <c r="AT24">
        <v>0</v>
      </c>
      <c r="AU24">
        <v>1.61</v>
      </c>
      <c r="AV24">
        <v>5.16</v>
      </c>
      <c r="AW24">
        <v>0</v>
      </c>
      <c r="AX24">
        <v>30</v>
      </c>
      <c r="AY24">
        <v>35</v>
      </c>
      <c r="AZ24">
        <v>0</v>
      </c>
      <c r="BA24">
        <v>45</v>
      </c>
      <c r="BB24">
        <v>15</v>
      </c>
      <c r="BC24">
        <v>108.12</v>
      </c>
      <c r="BD24">
        <v>115.16</v>
      </c>
      <c r="BE24">
        <v>0</v>
      </c>
      <c r="BF24">
        <v>0</v>
      </c>
    </row>
    <row r="25" spans="1:58">
      <c r="A25" t="s">
        <v>258</v>
      </c>
      <c r="G25" t="s">
        <v>67</v>
      </c>
      <c r="H25" s="115">
        <v>28.41</v>
      </c>
      <c r="I25" s="88">
        <v>0.67999999999999994</v>
      </c>
      <c r="J25" s="88">
        <v>1.77</v>
      </c>
      <c r="K25" s="88">
        <v>0</v>
      </c>
      <c r="L25" s="88">
        <v>4.78</v>
      </c>
      <c r="M25" s="116">
        <v>0</v>
      </c>
      <c r="N25" s="115">
        <v>153.12</v>
      </c>
      <c r="O25" s="88">
        <v>208.32</v>
      </c>
      <c r="P25" s="88">
        <v>0</v>
      </c>
      <c r="Q25" s="88">
        <v>0</v>
      </c>
      <c r="R25" s="88">
        <v>0</v>
      </c>
      <c r="S25" s="116">
        <v>0</v>
      </c>
      <c r="W25">
        <v>0.42</v>
      </c>
      <c r="X25">
        <v>0.77</v>
      </c>
      <c r="Y25">
        <v>0.28999999999999998</v>
      </c>
      <c r="Z25">
        <v>0.33</v>
      </c>
      <c r="AA25">
        <v>0.44</v>
      </c>
      <c r="AB25">
        <v>0.87</v>
      </c>
      <c r="AC25">
        <v>0.38</v>
      </c>
      <c r="AD25">
        <v>0.39</v>
      </c>
      <c r="AE25">
        <v>0</v>
      </c>
      <c r="AF25">
        <v>20.09</v>
      </c>
      <c r="AG25">
        <v>0</v>
      </c>
      <c r="AH25">
        <v>0.43</v>
      </c>
      <c r="AI25">
        <v>0.7</v>
      </c>
      <c r="AJ25">
        <v>0.44</v>
      </c>
      <c r="AK25">
        <v>4.78</v>
      </c>
      <c r="AL25">
        <v>0.34</v>
      </c>
      <c r="AM25">
        <v>0.43</v>
      </c>
      <c r="AN25">
        <v>0</v>
      </c>
      <c r="AO25">
        <v>2.87</v>
      </c>
      <c r="AP25">
        <v>1.43</v>
      </c>
      <c r="AQ25">
        <v>0.24</v>
      </c>
      <c r="AR25">
        <v>4.3</v>
      </c>
      <c r="AS25">
        <v>2.09</v>
      </c>
      <c r="AT25">
        <v>0</v>
      </c>
      <c r="AU25">
        <v>1.61</v>
      </c>
      <c r="AV25">
        <v>5.16</v>
      </c>
      <c r="AW25">
        <v>0</v>
      </c>
      <c r="AX25">
        <v>30</v>
      </c>
      <c r="AY25">
        <v>35</v>
      </c>
      <c r="AZ25">
        <v>0</v>
      </c>
      <c r="BA25">
        <v>45</v>
      </c>
      <c r="BB25">
        <v>15</v>
      </c>
      <c r="BC25">
        <v>108.12</v>
      </c>
      <c r="BD25">
        <v>115.16</v>
      </c>
      <c r="BE25">
        <v>0</v>
      </c>
      <c r="BF25">
        <v>0</v>
      </c>
    </row>
    <row r="26" spans="1:58">
      <c r="A26" t="s">
        <v>259</v>
      </c>
      <c r="G26" t="s">
        <v>68</v>
      </c>
      <c r="H26" s="115">
        <v>28.41</v>
      </c>
      <c r="I26" s="88">
        <v>0.67999999999999994</v>
      </c>
      <c r="J26" s="88">
        <v>1.77</v>
      </c>
      <c r="K26" s="88">
        <v>0</v>
      </c>
      <c r="L26" s="88">
        <v>4.78</v>
      </c>
      <c r="M26" s="116">
        <v>0</v>
      </c>
      <c r="N26" s="115">
        <v>153.12</v>
      </c>
      <c r="O26" s="88">
        <v>208.32</v>
      </c>
      <c r="P26" s="88">
        <v>0</v>
      </c>
      <c r="Q26" s="88">
        <v>0</v>
      </c>
      <c r="R26" s="88">
        <v>0</v>
      </c>
      <c r="S26" s="116">
        <v>0</v>
      </c>
      <c r="W26">
        <v>0.42</v>
      </c>
      <c r="X26">
        <v>0.77</v>
      </c>
      <c r="Y26">
        <v>0.28999999999999998</v>
      </c>
      <c r="Z26">
        <v>0.33</v>
      </c>
      <c r="AA26">
        <v>0.44</v>
      </c>
      <c r="AB26">
        <v>0.87</v>
      </c>
      <c r="AC26">
        <v>0.38</v>
      </c>
      <c r="AD26">
        <v>0.39</v>
      </c>
      <c r="AE26">
        <v>0</v>
      </c>
      <c r="AF26">
        <v>20.09</v>
      </c>
      <c r="AG26">
        <v>0</v>
      </c>
      <c r="AH26">
        <v>0.43</v>
      </c>
      <c r="AI26">
        <v>0.7</v>
      </c>
      <c r="AJ26">
        <v>0.44</v>
      </c>
      <c r="AK26">
        <v>4.78</v>
      </c>
      <c r="AL26">
        <v>0.34</v>
      </c>
      <c r="AM26">
        <v>0.43</v>
      </c>
      <c r="AN26">
        <v>0</v>
      </c>
      <c r="AO26">
        <v>2.87</v>
      </c>
      <c r="AP26">
        <v>1.43</v>
      </c>
      <c r="AQ26">
        <v>0.24</v>
      </c>
      <c r="AR26">
        <v>4.3</v>
      </c>
      <c r="AS26">
        <v>2.09</v>
      </c>
      <c r="AT26">
        <v>0</v>
      </c>
      <c r="AU26">
        <v>1.61</v>
      </c>
      <c r="AV26">
        <v>5.16</v>
      </c>
      <c r="AW26">
        <v>0</v>
      </c>
      <c r="AX26">
        <v>30</v>
      </c>
      <c r="AY26">
        <v>35</v>
      </c>
      <c r="AZ26">
        <v>0</v>
      </c>
      <c r="BA26">
        <v>45</v>
      </c>
      <c r="BB26">
        <v>15</v>
      </c>
      <c r="BC26">
        <v>108.12</v>
      </c>
      <c r="BD26">
        <v>115.16</v>
      </c>
      <c r="BE26">
        <v>0</v>
      </c>
      <c r="BF26">
        <v>0</v>
      </c>
    </row>
    <row r="27" spans="1:58">
      <c r="A27" t="s">
        <v>260</v>
      </c>
      <c r="G27" t="s">
        <v>69</v>
      </c>
      <c r="H27" s="115">
        <v>28.41</v>
      </c>
      <c r="I27" s="88">
        <v>0.67999999999999994</v>
      </c>
      <c r="J27" s="88">
        <v>1.77</v>
      </c>
      <c r="K27" s="88">
        <v>0</v>
      </c>
      <c r="L27" s="88">
        <v>14.35</v>
      </c>
      <c r="M27" s="116">
        <v>0</v>
      </c>
      <c r="N27" s="115">
        <v>443.41</v>
      </c>
      <c r="O27" s="88">
        <v>208.81</v>
      </c>
      <c r="P27" s="88">
        <v>0</v>
      </c>
      <c r="Q27" s="88">
        <v>0</v>
      </c>
      <c r="R27" s="88">
        <v>0</v>
      </c>
      <c r="S27" s="116">
        <v>0</v>
      </c>
      <c r="W27">
        <v>0.44</v>
      </c>
      <c r="X27">
        <v>0.77</v>
      </c>
      <c r="Y27">
        <v>0.28999999999999998</v>
      </c>
      <c r="Z27">
        <v>0.33</v>
      </c>
      <c r="AA27">
        <v>0.44</v>
      </c>
      <c r="AB27">
        <v>0.87</v>
      </c>
      <c r="AC27">
        <v>0.38</v>
      </c>
      <c r="AD27">
        <v>0.39</v>
      </c>
      <c r="AE27">
        <v>0</v>
      </c>
      <c r="AF27">
        <v>20.09</v>
      </c>
      <c r="AG27">
        <v>0</v>
      </c>
      <c r="AH27">
        <v>0.43</v>
      </c>
      <c r="AI27">
        <v>0.7</v>
      </c>
      <c r="AJ27">
        <v>0.44</v>
      </c>
      <c r="AK27">
        <v>14.35</v>
      </c>
      <c r="AL27">
        <v>0.34</v>
      </c>
      <c r="AM27">
        <v>0.43</v>
      </c>
      <c r="AN27">
        <v>0</v>
      </c>
      <c r="AO27">
        <v>2.87</v>
      </c>
      <c r="AP27">
        <v>1.43</v>
      </c>
      <c r="AQ27">
        <v>0.22</v>
      </c>
      <c r="AR27">
        <v>4.57</v>
      </c>
      <c r="AS27">
        <v>2.09</v>
      </c>
      <c r="AT27">
        <v>248.71</v>
      </c>
      <c r="AU27">
        <v>1.83</v>
      </c>
      <c r="AV27">
        <v>5.16</v>
      </c>
      <c r="AW27">
        <v>41.58</v>
      </c>
      <c r="AX27">
        <v>30</v>
      </c>
      <c r="AY27">
        <v>35</v>
      </c>
      <c r="AZ27">
        <v>0</v>
      </c>
      <c r="BA27">
        <v>45</v>
      </c>
      <c r="BB27">
        <v>15</v>
      </c>
      <c r="BC27">
        <v>108.12</v>
      </c>
      <c r="BD27">
        <v>115.16</v>
      </c>
      <c r="BE27">
        <v>0</v>
      </c>
      <c r="BF27">
        <v>0</v>
      </c>
    </row>
    <row r="28" spans="1:58">
      <c r="A28" t="s">
        <v>261</v>
      </c>
      <c r="G28" t="s">
        <v>70</v>
      </c>
      <c r="H28" s="115">
        <v>47.54</v>
      </c>
      <c r="I28" s="88">
        <v>0.67999999999999994</v>
      </c>
      <c r="J28" s="88">
        <v>1.77</v>
      </c>
      <c r="K28" s="88">
        <v>0</v>
      </c>
      <c r="L28" s="88">
        <v>14.35</v>
      </c>
      <c r="M28" s="116">
        <v>0</v>
      </c>
      <c r="N28" s="115">
        <v>443.41</v>
      </c>
      <c r="O28" s="88">
        <v>208.81</v>
      </c>
      <c r="P28" s="88">
        <v>0</v>
      </c>
      <c r="Q28" s="88">
        <v>0</v>
      </c>
      <c r="R28" s="88">
        <v>0</v>
      </c>
      <c r="S28" s="116">
        <v>0</v>
      </c>
      <c r="W28">
        <v>0.44</v>
      </c>
      <c r="X28">
        <v>0.77</v>
      </c>
      <c r="Y28">
        <v>0.28999999999999998</v>
      </c>
      <c r="Z28">
        <v>0.33</v>
      </c>
      <c r="AA28">
        <v>0.44</v>
      </c>
      <c r="AB28">
        <v>0.87</v>
      </c>
      <c r="AC28">
        <v>0.38</v>
      </c>
      <c r="AD28">
        <v>0.39</v>
      </c>
      <c r="AE28">
        <v>19.13</v>
      </c>
      <c r="AF28">
        <v>20.09</v>
      </c>
      <c r="AG28">
        <v>0</v>
      </c>
      <c r="AH28">
        <v>0.43</v>
      </c>
      <c r="AI28">
        <v>0.7</v>
      </c>
      <c r="AJ28">
        <v>0.44</v>
      </c>
      <c r="AK28">
        <v>14.35</v>
      </c>
      <c r="AL28">
        <v>0.34</v>
      </c>
      <c r="AM28">
        <v>0.43</v>
      </c>
      <c r="AN28">
        <v>0</v>
      </c>
      <c r="AO28">
        <v>2.87</v>
      </c>
      <c r="AP28">
        <v>1.43</v>
      </c>
      <c r="AQ28">
        <v>0.22</v>
      </c>
      <c r="AR28">
        <v>4.57</v>
      </c>
      <c r="AS28">
        <v>2.09</v>
      </c>
      <c r="AT28">
        <v>248.71</v>
      </c>
      <c r="AU28">
        <v>1.83</v>
      </c>
      <c r="AV28">
        <v>5.16</v>
      </c>
      <c r="AW28">
        <v>41.58</v>
      </c>
      <c r="AX28">
        <v>30</v>
      </c>
      <c r="AY28">
        <v>35</v>
      </c>
      <c r="AZ28">
        <v>0</v>
      </c>
      <c r="BA28">
        <v>45</v>
      </c>
      <c r="BB28">
        <v>15</v>
      </c>
      <c r="BC28">
        <v>108.12</v>
      </c>
      <c r="BD28">
        <v>115.16</v>
      </c>
      <c r="BE28">
        <v>0</v>
      </c>
      <c r="BF28">
        <v>0</v>
      </c>
    </row>
    <row r="29" spans="1:58">
      <c r="A29" t="s">
        <v>269</v>
      </c>
      <c r="G29" t="s">
        <v>71</v>
      </c>
      <c r="H29" s="115">
        <v>47.54</v>
      </c>
      <c r="I29" s="88">
        <v>0.67999999999999994</v>
      </c>
      <c r="J29" s="88">
        <v>1.77</v>
      </c>
      <c r="K29" s="88">
        <v>0</v>
      </c>
      <c r="L29" s="88">
        <v>14.35</v>
      </c>
      <c r="M29" s="116">
        <v>0</v>
      </c>
      <c r="N29" s="115">
        <v>443.41</v>
      </c>
      <c r="O29" s="88">
        <v>208.81</v>
      </c>
      <c r="P29" s="88">
        <v>0</v>
      </c>
      <c r="Q29" s="88">
        <v>0</v>
      </c>
      <c r="R29" s="88">
        <v>0</v>
      </c>
      <c r="S29" s="116">
        <v>0</v>
      </c>
      <c r="W29">
        <v>0.44</v>
      </c>
      <c r="X29">
        <v>0.77</v>
      </c>
      <c r="Y29">
        <v>0.28999999999999998</v>
      </c>
      <c r="Z29">
        <v>0.33</v>
      </c>
      <c r="AA29">
        <v>0.44</v>
      </c>
      <c r="AB29">
        <v>0.87</v>
      </c>
      <c r="AC29">
        <v>0.38</v>
      </c>
      <c r="AD29">
        <v>0.39</v>
      </c>
      <c r="AE29">
        <v>19.13</v>
      </c>
      <c r="AF29">
        <v>20.09</v>
      </c>
      <c r="AG29">
        <v>0</v>
      </c>
      <c r="AH29">
        <v>0.43</v>
      </c>
      <c r="AI29">
        <v>0.7</v>
      </c>
      <c r="AJ29">
        <v>0.44</v>
      </c>
      <c r="AK29">
        <v>14.35</v>
      </c>
      <c r="AL29">
        <v>0.34</v>
      </c>
      <c r="AM29">
        <v>0.43</v>
      </c>
      <c r="AN29">
        <v>0</v>
      </c>
      <c r="AO29">
        <v>2.87</v>
      </c>
      <c r="AP29">
        <v>1.43</v>
      </c>
      <c r="AQ29">
        <v>0.22</v>
      </c>
      <c r="AR29">
        <v>4.57</v>
      </c>
      <c r="AS29">
        <v>2.09</v>
      </c>
      <c r="AT29">
        <v>248.71</v>
      </c>
      <c r="AU29">
        <v>1.83</v>
      </c>
      <c r="AV29">
        <v>5.16</v>
      </c>
      <c r="AW29">
        <v>41.58</v>
      </c>
      <c r="AX29">
        <v>30</v>
      </c>
      <c r="AY29">
        <v>35</v>
      </c>
      <c r="AZ29">
        <v>0</v>
      </c>
      <c r="BA29">
        <v>45</v>
      </c>
      <c r="BB29">
        <v>15</v>
      </c>
      <c r="BC29">
        <v>108.12</v>
      </c>
      <c r="BD29">
        <v>115.16</v>
      </c>
      <c r="BE29">
        <v>0</v>
      </c>
      <c r="BF29">
        <v>0</v>
      </c>
    </row>
    <row r="30" spans="1:58">
      <c r="A30" t="s">
        <v>270</v>
      </c>
      <c r="G30" t="s">
        <v>72</v>
      </c>
      <c r="H30" s="115">
        <v>47.54</v>
      </c>
      <c r="I30" s="88">
        <v>0.67999999999999994</v>
      </c>
      <c r="J30" s="88">
        <v>1.77</v>
      </c>
      <c r="K30" s="88">
        <v>0</v>
      </c>
      <c r="L30" s="88">
        <v>14.35</v>
      </c>
      <c r="M30" s="116">
        <v>0</v>
      </c>
      <c r="N30" s="115">
        <v>443.41</v>
      </c>
      <c r="O30" s="88">
        <v>208.81</v>
      </c>
      <c r="P30" s="88">
        <v>0</v>
      </c>
      <c r="Q30" s="88">
        <v>0</v>
      </c>
      <c r="R30" s="88">
        <v>0</v>
      </c>
      <c r="S30" s="116">
        <v>0</v>
      </c>
      <c r="W30">
        <v>0.44</v>
      </c>
      <c r="X30">
        <v>0.77</v>
      </c>
      <c r="Y30">
        <v>0.28999999999999998</v>
      </c>
      <c r="Z30">
        <v>0.33</v>
      </c>
      <c r="AA30">
        <v>0.44</v>
      </c>
      <c r="AB30">
        <v>0.87</v>
      </c>
      <c r="AC30">
        <v>0.38</v>
      </c>
      <c r="AD30">
        <v>0.39</v>
      </c>
      <c r="AE30">
        <v>19.13</v>
      </c>
      <c r="AF30">
        <v>20.09</v>
      </c>
      <c r="AG30">
        <v>0</v>
      </c>
      <c r="AH30">
        <v>0.43</v>
      </c>
      <c r="AI30">
        <v>0.7</v>
      </c>
      <c r="AJ30">
        <v>0.44</v>
      </c>
      <c r="AK30">
        <v>14.35</v>
      </c>
      <c r="AL30">
        <v>0.34</v>
      </c>
      <c r="AM30">
        <v>0.43</v>
      </c>
      <c r="AN30">
        <v>0</v>
      </c>
      <c r="AO30">
        <v>2.87</v>
      </c>
      <c r="AP30">
        <v>1.43</v>
      </c>
      <c r="AQ30">
        <v>0.22</v>
      </c>
      <c r="AR30">
        <v>4.57</v>
      </c>
      <c r="AS30">
        <v>2.09</v>
      </c>
      <c r="AT30">
        <v>248.71</v>
      </c>
      <c r="AU30">
        <v>1.83</v>
      </c>
      <c r="AV30">
        <v>5.16</v>
      </c>
      <c r="AW30">
        <v>41.58</v>
      </c>
      <c r="AX30">
        <v>30</v>
      </c>
      <c r="AY30">
        <v>35</v>
      </c>
      <c r="AZ30">
        <v>0</v>
      </c>
      <c r="BA30">
        <v>45</v>
      </c>
      <c r="BB30">
        <v>15</v>
      </c>
      <c r="BC30">
        <v>108.12</v>
      </c>
      <c r="BD30">
        <v>115.16</v>
      </c>
      <c r="BE30">
        <v>0</v>
      </c>
      <c r="BF30">
        <v>0</v>
      </c>
    </row>
    <row r="31" spans="1:58">
      <c r="A31" t="s">
        <v>280</v>
      </c>
      <c r="G31" t="s">
        <v>73</v>
      </c>
      <c r="H31" s="115">
        <v>45.679999999999993</v>
      </c>
      <c r="I31" s="88">
        <v>0.73</v>
      </c>
      <c r="J31" s="88">
        <v>1.73</v>
      </c>
      <c r="K31" s="88">
        <v>0</v>
      </c>
      <c r="L31" s="88">
        <v>14.35</v>
      </c>
      <c r="M31" s="116">
        <v>0</v>
      </c>
      <c r="N31" s="115">
        <v>443.41</v>
      </c>
      <c r="O31" s="88">
        <v>174.07</v>
      </c>
      <c r="P31" s="88">
        <v>0</v>
      </c>
      <c r="Q31" s="88">
        <v>0</v>
      </c>
      <c r="R31" s="88">
        <v>0</v>
      </c>
      <c r="S31" s="116">
        <v>0</v>
      </c>
      <c r="W31">
        <v>0.44</v>
      </c>
      <c r="X31">
        <v>0.77</v>
      </c>
      <c r="Y31">
        <v>0.28999999999999998</v>
      </c>
      <c r="Z31">
        <v>0.33</v>
      </c>
      <c r="AA31">
        <v>0.44</v>
      </c>
      <c r="AB31">
        <v>0.87</v>
      </c>
      <c r="AC31">
        <v>0.48</v>
      </c>
      <c r="AD31">
        <v>0.44</v>
      </c>
      <c r="AE31">
        <v>19.13</v>
      </c>
      <c r="AF31">
        <v>18.18</v>
      </c>
      <c r="AG31">
        <v>0</v>
      </c>
      <c r="AH31">
        <v>0.43</v>
      </c>
      <c r="AI31">
        <v>0.65</v>
      </c>
      <c r="AJ31">
        <v>0.44</v>
      </c>
      <c r="AK31">
        <v>14.35</v>
      </c>
      <c r="AL31">
        <v>0.34</v>
      </c>
      <c r="AM31">
        <v>0.43</v>
      </c>
      <c r="AN31">
        <v>0</v>
      </c>
      <c r="AO31">
        <v>2.87</v>
      </c>
      <c r="AP31">
        <v>1.39</v>
      </c>
      <c r="AQ31">
        <v>0.22</v>
      </c>
      <c r="AR31">
        <v>4.83</v>
      </c>
      <c r="AS31">
        <v>2.09</v>
      </c>
      <c r="AT31">
        <v>248.71</v>
      </c>
      <c r="AU31">
        <v>1.83</v>
      </c>
      <c r="AV31">
        <v>5.16</v>
      </c>
      <c r="AW31">
        <v>41.58</v>
      </c>
      <c r="AX31">
        <v>30</v>
      </c>
      <c r="AY31">
        <v>0</v>
      </c>
      <c r="AZ31">
        <v>0</v>
      </c>
      <c r="BA31">
        <v>45</v>
      </c>
      <c r="BB31">
        <v>15</v>
      </c>
      <c r="BC31">
        <v>108.12</v>
      </c>
      <c r="BD31">
        <v>115.16</v>
      </c>
      <c r="BE31">
        <v>0</v>
      </c>
      <c r="BF31">
        <v>0</v>
      </c>
    </row>
    <row r="32" spans="1:58">
      <c r="A32" t="s">
        <v>281</v>
      </c>
      <c r="G32" t="s">
        <v>74</v>
      </c>
      <c r="H32" s="115">
        <v>45.679999999999993</v>
      </c>
      <c r="I32" s="88">
        <v>0.73</v>
      </c>
      <c r="J32" s="88">
        <v>1.73</v>
      </c>
      <c r="K32" s="88">
        <v>0</v>
      </c>
      <c r="L32" s="88">
        <v>14.35</v>
      </c>
      <c r="M32" s="116">
        <v>0</v>
      </c>
      <c r="N32" s="115">
        <v>443.41</v>
      </c>
      <c r="O32" s="88">
        <v>174.07</v>
      </c>
      <c r="P32" s="88">
        <v>0</v>
      </c>
      <c r="Q32" s="88">
        <v>0</v>
      </c>
      <c r="R32" s="88">
        <v>0</v>
      </c>
      <c r="S32" s="116">
        <v>0</v>
      </c>
      <c r="W32">
        <v>0.44</v>
      </c>
      <c r="X32">
        <v>0.77</v>
      </c>
      <c r="Y32">
        <v>0.28999999999999998</v>
      </c>
      <c r="Z32">
        <v>0.33</v>
      </c>
      <c r="AA32">
        <v>0.44</v>
      </c>
      <c r="AB32">
        <v>0.87</v>
      </c>
      <c r="AC32">
        <v>0.48</v>
      </c>
      <c r="AD32">
        <v>0.44</v>
      </c>
      <c r="AE32">
        <v>19.13</v>
      </c>
      <c r="AF32">
        <v>18.18</v>
      </c>
      <c r="AG32">
        <v>0</v>
      </c>
      <c r="AH32">
        <v>0.43</v>
      </c>
      <c r="AI32">
        <v>0.65</v>
      </c>
      <c r="AJ32">
        <v>0.44</v>
      </c>
      <c r="AK32">
        <v>14.35</v>
      </c>
      <c r="AL32">
        <v>0.34</v>
      </c>
      <c r="AM32">
        <v>0.43</v>
      </c>
      <c r="AN32">
        <v>0</v>
      </c>
      <c r="AO32">
        <v>2.87</v>
      </c>
      <c r="AP32">
        <v>1.39</v>
      </c>
      <c r="AQ32">
        <v>0.22</v>
      </c>
      <c r="AR32">
        <v>4.83</v>
      </c>
      <c r="AS32">
        <v>2.09</v>
      </c>
      <c r="AT32">
        <v>248.71</v>
      </c>
      <c r="AU32">
        <v>1.83</v>
      </c>
      <c r="AV32">
        <v>5.16</v>
      </c>
      <c r="AW32">
        <v>41.58</v>
      </c>
      <c r="AX32">
        <v>30</v>
      </c>
      <c r="AY32">
        <v>0</v>
      </c>
      <c r="AZ32">
        <v>0</v>
      </c>
      <c r="BA32">
        <v>45</v>
      </c>
      <c r="BB32">
        <v>15</v>
      </c>
      <c r="BC32">
        <v>108.12</v>
      </c>
      <c r="BD32">
        <v>115.16</v>
      </c>
      <c r="BE32">
        <v>0</v>
      </c>
      <c r="BF32">
        <v>0</v>
      </c>
    </row>
    <row r="33" spans="1:58">
      <c r="A33" t="s">
        <v>282</v>
      </c>
      <c r="G33" t="s">
        <v>75</v>
      </c>
      <c r="H33" s="115">
        <v>46.159999999999989</v>
      </c>
      <c r="I33" s="88">
        <v>0.73</v>
      </c>
      <c r="J33" s="88">
        <v>1.73</v>
      </c>
      <c r="K33" s="88">
        <v>0</v>
      </c>
      <c r="L33" s="88">
        <v>14.35</v>
      </c>
      <c r="M33" s="116">
        <v>0</v>
      </c>
      <c r="N33" s="115">
        <v>443.41</v>
      </c>
      <c r="O33" s="88">
        <v>174.07</v>
      </c>
      <c r="P33" s="88">
        <v>0</v>
      </c>
      <c r="Q33" s="88">
        <v>0</v>
      </c>
      <c r="R33" s="88">
        <v>0</v>
      </c>
      <c r="S33" s="116">
        <v>0</v>
      </c>
      <c r="W33">
        <v>0.44</v>
      </c>
      <c r="X33">
        <v>0.77</v>
      </c>
      <c r="Y33">
        <v>0.28999999999999998</v>
      </c>
      <c r="Z33">
        <v>0.33</v>
      </c>
      <c r="AA33">
        <v>0.44</v>
      </c>
      <c r="AB33">
        <v>0.87</v>
      </c>
      <c r="AC33">
        <v>0.48</v>
      </c>
      <c r="AD33">
        <v>0.44</v>
      </c>
      <c r="AE33">
        <v>19.13</v>
      </c>
      <c r="AF33">
        <v>18.18</v>
      </c>
      <c r="AG33">
        <v>0</v>
      </c>
      <c r="AH33">
        <v>0.43</v>
      </c>
      <c r="AI33">
        <v>0.65</v>
      </c>
      <c r="AJ33">
        <v>0.44</v>
      </c>
      <c r="AK33">
        <v>14.35</v>
      </c>
      <c r="AL33">
        <v>0.34</v>
      </c>
      <c r="AM33">
        <v>0.43</v>
      </c>
      <c r="AN33">
        <v>0</v>
      </c>
      <c r="AO33">
        <v>2.87</v>
      </c>
      <c r="AP33">
        <v>1.39</v>
      </c>
      <c r="AQ33">
        <v>0.22</v>
      </c>
      <c r="AR33">
        <v>4.83</v>
      </c>
      <c r="AS33">
        <v>2.09</v>
      </c>
      <c r="AT33">
        <v>248.71</v>
      </c>
      <c r="AU33">
        <v>1.83</v>
      </c>
      <c r="AV33">
        <v>5.16</v>
      </c>
      <c r="AW33">
        <v>41.58</v>
      </c>
      <c r="AX33">
        <v>30</v>
      </c>
      <c r="AY33">
        <v>0</v>
      </c>
      <c r="AZ33">
        <v>0</v>
      </c>
      <c r="BA33">
        <v>45</v>
      </c>
      <c r="BB33">
        <v>15</v>
      </c>
      <c r="BC33">
        <v>108.12</v>
      </c>
      <c r="BD33">
        <v>115.16</v>
      </c>
      <c r="BE33">
        <v>0.48</v>
      </c>
      <c r="BF33">
        <v>0</v>
      </c>
    </row>
    <row r="34" spans="1:58">
      <c r="A34" t="s">
        <v>283</v>
      </c>
      <c r="G34" t="s">
        <v>76</v>
      </c>
      <c r="H34" s="115">
        <v>47.309999999999995</v>
      </c>
      <c r="I34" s="88">
        <v>0.73</v>
      </c>
      <c r="J34" s="88">
        <v>1.73</v>
      </c>
      <c r="K34" s="88">
        <v>0</v>
      </c>
      <c r="L34" s="88">
        <v>14.35</v>
      </c>
      <c r="M34" s="116">
        <v>0</v>
      </c>
      <c r="N34" s="115">
        <v>443.41</v>
      </c>
      <c r="O34" s="88">
        <v>174.07</v>
      </c>
      <c r="P34" s="88">
        <v>0</v>
      </c>
      <c r="Q34" s="88">
        <v>0</v>
      </c>
      <c r="R34" s="88">
        <v>0</v>
      </c>
      <c r="S34" s="116">
        <v>0</v>
      </c>
      <c r="W34">
        <v>0.44</v>
      </c>
      <c r="X34">
        <v>0.77</v>
      </c>
      <c r="Y34">
        <v>0.28999999999999998</v>
      </c>
      <c r="Z34">
        <v>0.33</v>
      </c>
      <c r="AA34">
        <v>0.44</v>
      </c>
      <c r="AB34">
        <v>0.87</v>
      </c>
      <c r="AC34">
        <v>0.48</v>
      </c>
      <c r="AD34">
        <v>0.44</v>
      </c>
      <c r="AE34">
        <v>19.13</v>
      </c>
      <c r="AF34">
        <v>18.18</v>
      </c>
      <c r="AG34">
        <v>0</v>
      </c>
      <c r="AH34">
        <v>0.43</v>
      </c>
      <c r="AI34">
        <v>0.65</v>
      </c>
      <c r="AJ34">
        <v>0.44</v>
      </c>
      <c r="AK34">
        <v>14.35</v>
      </c>
      <c r="AL34">
        <v>0.34</v>
      </c>
      <c r="AM34">
        <v>0.43</v>
      </c>
      <c r="AN34">
        <v>0</v>
      </c>
      <c r="AO34">
        <v>2.87</v>
      </c>
      <c r="AP34">
        <v>1.39</v>
      </c>
      <c r="AQ34">
        <v>0.22</v>
      </c>
      <c r="AR34">
        <v>4.83</v>
      </c>
      <c r="AS34">
        <v>2.09</v>
      </c>
      <c r="AT34">
        <v>248.71</v>
      </c>
      <c r="AU34">
        <v>1.83</v>
      </c>
      <c r="AV34">
        <v>5.16</v>
      </c>
      <c r="AW34">
        <v>41.58</v>
      </c>
      <c r="AX34">
        <v>30</v>
      </c>
      <c r="AY34">
        <v>0</v>
      </c>
      <c r="AZ34">
        <v>0</v>
      </c>
      <c r="BA34">
        <v>45</v>
      </c>
      <c r="BB34">
        <v>15</v>
      </c>
      <c r="BC34">
        <v>108.12</v>
      </c>
      <c r="BD34">
        <v>115.16</v>
      </c>
      <c r="BE34">
        <v>1.63</v>
      </c>
      <c r="BF34">
        <v>0</v>
      </c>
    </row>
    <row r="35" spans="1:58">
      <c r="A35" t="s">
        <v>298</v>
      </c>
      <c r="G35" t="s">
        <v>77</v>
      </c>
      <c r="H35" s="115">
        <v>69.11999999999999</v>
      </c>
      <c r="I35" s="88">
        <v>0.73</v>
      </c>
      <c r="J35" s="88">
        <v>1.73</v>
      </c>
      <c r="K35" s="88">
        <v>120.53</v>
      </c>
      <c r="L35" s="88">
        <v>14.35</v>
      </c>
      <c r="M35" s="116">
        <v>0</v>
      </c>
      <c r="N35" s="115">
        <v>443.41</v>
      </c>
      <c r="O35" s="88">
        <v>177.09</v>
      </c>
      <c r="P35" s="88">
        <v>0</v>
      </c>
      <c r="Q35" s="88">
        <v>0</v>
      </c>
      <c r="R35" s="88">
        <v>0</v>
      </c>
      <c r="S35" s="116">
        <v>0</v>
      </c>
      <c r="W35">
        <v>0.44</v>
      </c>
      <c r="X35">
        <v>0.77</v>
      </c>
      <c r="Y35">
        <v>0.28999999999999998</v>
      </c>
      <c r="Z35">
        <v>0.33</v>
      </c>
      <c r="AA35">
        <v>0.44</v>
      </c>
      <c r="AB35">
        <v>0.87</v>
      </c>
      <c r="AC35">
        <v>0.48</v>
      </c>
      <c r="AD35">
        <v>0.44</v>
      </c>
      <c r="AE35">
        <v>39.22</v>
      </c>
      <c r="AF35">
        <v>18.18</v>
      </c>
      <c r="AG35">
        <v>0</v>
      </c>
      <c r="AH35">
        <v>0.43</v>
      </c>
      <c r="AI35">
        <v>0.65</v>
      </c>
      <c r="AJ35">
        <v>0.44</v>
      </c>
      <c r="AK35">
        <v>14.35</v>
      </c>
      <c r="AL35">
        <v>0.34</v>
      </c>
      <c r="AM35">
        <v>0.43</v>
      </c>
      <c r="AN35">
        <v>120.53</v>
      </c>
      <c r="AO35">
        <v>2.87</v>
      </c>
      <c r="AP35">
        <v>1.39</v>
      </c>
      <c r="AQ35">
        <v>0.22</v>
      </c>
      <c r="AR35">
        <v>5.0999999999999996</v>
      </c>
      <c r="AS35">
        <v>3.55</v>
      </c>
      <c r="AT35">
        <v>248.71</v>
      </c>
      <c r="AU35">
        <v>2.2599999999999998</v>
      </c>
      <c r="AV35">
        <v>6.02</v>
      </c>
      <c r="AW35">
        <v>41.58</v>
      </c>
      <c r="AX35">
        <v>30</v>
      </c>
      <c r="AY35">
        <v>0</v>
      </c>
      <c r="AZ35">
        <v>0</v>
      </c>
      <c r="BA35">
        <v>45</v>
      </c>
      <c r="BB35">
        <v>15</v>
      </c>
      <c r="BC35">
        <v>108.12</v>
      </c>
      <c r="BD35">
        <v>115.16</v>
      </c>
      <c r="BE35">
        <v>3.35</v>
      </c>
      <c r="BF35">
        <v>0</v>
      </c>
    </row>
    <row r="36" spans="1:58">
      <c r="A36" t="s">
        <v>331</v>
      </c>
      <c r="G36" t="s">
        <v>78</v>
      </c>
      <c r="H36" s="115">
        <v>91.030000000000015</v>
      </c>
      <c r="I36" s="88">
        <v>0.73</v>
      </c>
      <c r="J36" s="88">
        <v>1.73</v>
      </c>
      <c r="K36" s="88">
        <v>120.53</v>
      </c>
      <c r="L36" s="88">
        <v>14.35</v>
      </c>
      <c r="M36" s="116">
        <v>0</v>
      </c>
      <c r="N36" s="115">
        <v>443.41</v>
      </c>
      <c r="O36" s="88">
        <v>177.09</v>
      </c>
      <c r="P36" s="88">
        <v>0</v>
      </c>
      <c r="Q36" s="88">
        <v>0</v>
      </c>
      <c r="R36" s="88">
        <v>0</v>
      </c>
      <c r="S36" s="116">
        <v>0</v>
      </c>
      <c r="W36">
        <v>0.44</v>
      </c>
      <c r="X36">
        <v>0.77</v>
      </c>
      <c r="Y36">
        <v>0.28999999999999998</v>
      </c>
      <c r="Z36">
        <v>0.33</v>
      </c>
      <c r="AA36">
        <v>0.44</v>
      </c>
      <c r="AB36">
        <v>0.87</v>
      </c>
      <c r="AC36">
        <v>0.48</v>
      </c>
      <c r="AD36">
        <v>0.44</v>
      </c>
      <c r="AE36">
        <v>57.4</v>
      </c>
      <c r="AF36">
        <v>18.18</v>
      </c>
      <c r="AG36">
        <v>0</v>
      </c>
      <c r="AH36">
        <v>0.43</v>
      </c>
      <c r="AI36">
        <v>0.65</v>
      </c>
      <c r="AJ36">
        <v>0.44</v>
      </c>
      <c r="AK36">
        <v>14.35</v>
      </c>
      <c r="AL36">
        <v>0.34</v>
      </c>
      <c r="AM36">
        <v>0.43</v>
      </c>
      <c r="AN36">
        <v>120.53</v>
      </c>
      <c r="AO36">
        <v>2.87</v>
      </c>
      <c r="AP36">
        <v>1.39</v>
      </c>
      <c r="AQ36">
        <v>0.22</v>
      </c>
      <c r="AR36">
        <v>5.0999999999999996</v>
      </c>
      <c r="AS36">
        <v>3.55</v>
      </c>
      <c r="AT36">
        <v>248.71</v>
      </c>
      <c r="AU36">
        <v>2.2599999999999998</v>
      </c>
      <c r="AV36">
        <v>6.02</v>
      </c>
      <c r="AW36">
        <v>41.58</v>
      </c>
      <c r="AX36">
        <v>30</v>
      </c>
      <c r="AY36">
        <v>0</v>
      </c>
      <c r="AZ36">
        <v>0</v>
      </c>
      <c r="BA36">
        <v>45</v>
      </c>
      <c r="BB36">
        <v>15</v>
      </c>
      <c r="BC36">
        <v>108.12</v>
      </c>
      <c r="BD36">
        <v>115.16</v>
      </c>
      <c r="BE36">
        <v>7.08</v>
      </c>
      <c r="BF36">
        <v>0</v>
      </c>
    </row>
    <row r="37" spans="1:58">
      <c r="A37" t="s">
        <v>332</v>
      </c>
      <c r="G37" t="s">
        <v>79</v>
      </c>
      <c r="H37" s="115">
        <v>92.750000000000014</v>
      </c>
      <c r="I37" s="88">
        <v>0.73</v>
      </c>
      <c r="J37" s="88">
        <v>1.73</v>
      </c>
      <c r="K37" s="88">
        <v>120.53</v>
      </c>
      <c r="L37" s="88">
        <v>14.35</v>
      </c>
      <c r="M37" s="116">
        <v>0</v>
      </c>
      <c r="N37" s="115">
        <v>443.41</v>
      </c>
      <c r="O37" s="88">
        <v>177.09</v>
      </c>
      <c r="P37" s="88">
        <v>0</v>
      </c>
      <c r="Q37" s="88">
        <v>0</v>
      </c>
      <c r="R37" s="88">
        <v>0</v>
      </c>
      <c r="S37" s="116">
        <v>0</v>
      </c>
      <c r="W37">
        <v>0.44</v>
      </c>
      <c r="X37">
        <v>0.77</v>
      </c>
      <c r="Y37">
        <v>0.28999999999999998</v>
      </c>
      <c r="Z37">
        <v>0.33</v>
      </c>
      <c r="AA37">
        <v>0.44</v>
      </c>
      <c r="AB37">
        <v>0.87</v>
      </c>
      <c r="AC37">
        <v>0.48</v>
      </c>
      <c r="AD37">
        <v>0.44</v>
      </c>
      <c r="AE37">
        <v>57.4</v>
      </c>
      <c r="AF37">
        <v>18.18</v>
      </c>
      <c r="AG37">
        <v>0</v>
      </c>
      <c r="AH37">
        <v>0.43</v>
      </c>
      <c r="AI37">
        <v>0.65</v>
      </c>
      <c r="AJ37">
        <v>0.44</v>
      </c>
      <c r="AK37">
        <v>14.35</v>
      </c>
      <c r="AL37">
        <v>0.34</v>
      </c>
      <c r="AM37">
        <v>0.43</v>
      </c>
      <c r="AN37">
        <v>120.53</v>
      </c>
      <c r="AO37">
        <v>2.87</v>
      </c>
      <c r="AP37">
        <v>1.39</v>
      </c>
      <c r="AQ37">
        <v>0.22</v>
      </c>
      <c r="AR37">
        <v>5.0999999999999996</v>
      </c>
      <c r="AS37">
        <v>3.55</v>
      </c>
      <c r="AT37">
        <v>248.71</v>
      </c>
      <c r="AU37">
        <v>2.2599999999999998</v>
      </c>
      <c r="AV37">
        <v>6.02</v>
      </c>
      <c r="AW37">
        <v>41.58</v>
      </c>
      <c r="AX37">
        <v>30</v>
      </c>
      <c r="AY37">
        <v>0</v>
      </c>
      <c r="AZ37">
        <v>0</v>
      </c>
      <c r="BA37">
        <v>45</v>
      </c>
      <c r="BB37">
        <v>15</v>
      </c>
      <c r="BC37">
        <v>108.12</v>
      </c>
      <c r="BD37">
        <v>115.16</v>
      </c>
      <c r="BE37">
        <v>8.8000000000000007</v>
      </c>
      <c r="BF37">
        <v>0</v>
      </c>
    </row>
    <row r="38" spans="1:58">
      <c r="A38" t="s">
        <v>333</v>
      </c>
      <c r="G38" t="s">
        <v>80</v>
      </c>
      <c r="H38" s="115">
        <v>94.760000000000019</v>
      </c>
      <c r="I38" s="88">
        <v>0.73</v>
      </c>
      <c r="J38" s="88">
        <v>1.73</v>
      </c>
      <c r="K38" s="88">
        <v>120.53</v>
      </c>
      <c r="L38" s="88">
        <v>14.35</v>
      </c>
      <c r="M38" s="116">
        <v>0</v>
      </c>
      <c r="N38" s="115">
        <v>443.41</v>
      </c>
      <c r="O38" s="88">
        <v>177.09</v>
      </c>
      <c r="P38" s="88">
        <v>0</v>
      </c>
      <c r="Q38" s="88">
        <v>0</v>
      </c>
      <c r="R38" s="88">
        <v>0</v>
      </c>
      <c r="S38" s="116">
        <v>0</v>
      </c>
      <c r="W38">
        <v>0.44</v>
      </c>
      <c r="X38">
        <v>0.77</v>
      </c>
      <c r="Y38">
        <v>0.28999999999999998</v>
      </c>
      <c r="Z38">
        <v>0.33</v>
      </c>
      <c r="AA38">
        <v>0.44</v>
      </c>
      <c r="AB38">
        <v>0.87</v>
      </c>
      <c r="AC38">
        <v>0.48</v>
      </c>
      <c r="AD38">
        <v>0.44</v>
      </c>
      <c r="AE38">
        <v>57.4</v>
      </c>
      <c r="AF38">
        <v>18.18</v>
      </c>
      <c r="AG38">
        <v>0</v>
      </c>
      <c r="AH38">
        <v>0.43</v>
      </c>
      <c r="AI38">
        <v>0.65</v>
      </c>
      <c r="AJ38">
        <v>0.44</v>
      </c>
      <c r="AK38">
        <v>14.35</v>
      </c>
      <c r="AL38">
        <v>0.34</v>
      </c>
      <c r="AM38">
        <v>0.43</v>
      </c>
      <c r="AN38">
        <v>120.53</v>
      </c>
      <c r="AO38">
        <v>2.87</v>
      </c>
      <c r="AP38">
        <v>1.39</v>
      </c>
      <c r="AQ38">
        <v>0.22</v>
      </c>
      <c r="AR38">
        <v>5.0999999999999996</v>
      </c>
      <c r="AS38">
        <v>3.55</v>
      </c>
      <c r="AT38">
        <v>248.71</v>
      </c>
      <c r="AU38">
        <v>2.2599999999999998</v>
      </c>
      <c r="AV38">
        <v>6.02</v>
      </c>
      <c r="AW38">
        <v>41.58</v>
      </c>
      <c r="AX38">
        <v>30</v>
      </c>
      <c r="AY38">
        <v>0</v>
      </c>
      <c r="AZ38">
        <v>0</v>
      </c>
      <c r="BA38">
        <v>45</v>
      </c>
      <c r="BB38">
        <v>15</v>
      </c>
      <c r="BC38">
        <v>108.12</v>
      </c>
      <c r="BD38">
        <v>115.16</v>
      </c>
      <c r="BE38">
        <v>10.81</v>
      </c>
      <c r="BF38">
        <v>0</v>
      </c>
    </row>
    <row r="39" spans="1:58">
      <c r="A39" t="s">
        <v>334</v>
      </c>
      <c r="G39" t="s">
        <v>81</v>
      </c>
      <c r="H39" s="115">
        <v>95.140000000000015</v>
      </c>
      <c r="I39" s="88">
        <v>0.73</v>
      </c>
      <c r="J39" s="88">
        <v>1.73</v>
      </c>
      <c r="K39" s="88">
        <v>120.53</v>
      </c>
      <c r="L39" s="88">
        <v>14.35</v>
      </c>
      <c r="M39" s="116">
        <v>0</v>
      </c>
      <c r="N39" s="115">
        <v>443.41</v>
      </c>
      <c r="O39" s="88">
        <v>178.06</v>
      </c>
      <c r="P39" s="88">
        <v>0</v>
      </c>
      <c r="Q39" s="88">
        <v>0</v>
      </c>
      <c r="R39" s="88">
        <v>0</v>
      </c>
      <c r="S39" s="116">
        <v>0</v>
      </c>
      <c r="W39">
        <v>0.44</v>
      </c>
      <c r="X39">
        <v>0.77</v>
      </c>
      <c r="Y39">
        <v>0.28999999999999998</v>
      </c>
      <c r="Z39">
        <v>0.33</v>
      </c>
      <c r="AA39">
        <v>0.44</v>
      </c>
      <c r="AB39">
        <v>0.87</v>
      </c>
      <c r="AC39">
        <v>0.48</v>
      </c>
      <c r="AD39">
        <v>0.44</v>
      </c>
      <c r="AE39">
        <v>57.4</v>
      </c>
      <c r="AF39">
        <v>15.31</v>
      </c>
      <c r="AG39">
        <v>0</v>
      </c>
      <c r="AH39">
        <v>0.43</v>
      </c>
      <c r="AI39">
        <v>0.65</v>
      </c>
      <c r="AJ39">
        <v>0.44</v>
      </c>
      <c r="AK39">
        <v>14.35</v>
      </c>
      <c r="AL39">
        <v>0.34</v>
      </c>
      <c r="AM39">
        <v>0.43</v>
      </c>
      <c r="AN39">
        <v>120.53</v>
      </c>
      <c r="AO39">
        <v>2.87</v>
      </c>
      <c r="AP39">
        <v>1.39</v>
      </c>
      <c r="AQ39">
        <v>0.22</v>
      </c>
      <c r="AR39">
        <v>5.64</v>
      </c>
      <c r="AS39">
        <v>3.55</v>
      </c>
      <c r="AT39">
        <v>248.71</v>
      </c>
      <c r="AU39">
        <v>2.2599999999999998</v>
      </c>
      <c r="AV39">
        <v>6.45</v>
      </c>
      <c r="AW39">
        <v>41.58</v>
      </c>
      <c r="AX39">
        <v>30</v>
      </c>
      <c r="AY39">
        <v>0</v>
      </c>
      <c r="AZ39">
        <v>0</v>
      </c>
      <c r="BA39">
        <v>45</v>
      </c>
      <c r="BB39">
        <v>15</v>
      </c>
      <c r="BC39">
        <v>108.12</v>
      </c>
      <c r="BD39">
        <v>115.16</v>
      </c>
      <c r="BE39">
        <v>14.06</v>
      </c>
      <c r="BF39">
        <v>0</v>
      </c>
    </row>
    <row r="40" spans="1:58">
      <c r="A40" t="s">
        <v>355</v>
      </c>
      <c r="G40" t="s">
        <v>82</v>
      </c>
      <c r="H40" s="115">
        <v>98.970000000000013</v>
      </c>
      <c r="I40" s="88">
        <v>0.73</v>
      </c>
      <c r="J40" s="88">
        <v>1.73</v>
      </c>
      <c r="K40" s="88">
        <v>120.53</v>
      </c>
      <c r="L40" s="88">
        <v>14.35</v>
      </c>
      <c r="M40" s="116">
        <v>0</v>
      </c>
      <c r="N40" s="115">
        <v>443.41</v>
      </c>
      <c r="O40" s="88">
        <v>178.06</v>
      </c>
      <c r="P40" s="88">
        <v>0</v>
      </c>
      <c r="Q40" s="88">
        <v>0</v>
      </c>
      <c r="R40" s="88">
        <v>0</v>
      </c>
      <c r="S40" s="116">
        <v>0</v>
      </c>
      <c r="W40">
        <v>0.44</v>
      </c>
      <c r="X40">
        <v>0.77</v>
      </c>
      <c r="Y40">
        <v>0.28999999999999998</v>
      </c>
      <c r="Z40">
        <v>0.33</v>
      </c>
      <c r="AA40">
        <v>0.44</v>
      </c>
      <c r="AB40">
        <v>0.87</v>
      </c>
      <c r="AC40">
        <v>0.48</v>
      </c>
      <c r="AD40">
        <v>0.44</v>
      </c>
      <c r="AE40">
        <v>57.4</v>
      </c>
      <c r="AF40">
        <v>15.31</v>
      </c>
      <c r="AG40">
        <v>0</v>
      </c>
      <c r="AH40">
        <v>0.43</v>
      </c>
      <c r="AI40">
        <v>0.65</v>
      </c>
      <c r="AJ40">
        <v>0.44</v>
      </c>
      <c r="AK40">
        <v>14.35</v>
      </c>
      <c r="AL40">
        <v>0.34</v>
      </c>
      <c r="AM40">
        <v>0.43</v>
      </c>
      <c r="AN40">
        <v>120.53</v>
      </c>
      <c r="AO40">
        <v>2.87</v>
      </c>
      <c r="AP40">
        <v>1.39</v>
      </c>
      <c r="AQ40">
        <v>0.22</v>
      </c>
      <c r="AR40">
        <v>5.64</v>
      </c>
      <c r="AS40">
        <v>3.55</v>
      </c>
      <c r="AT40">
        <v>248.71</v>
      </c>
      <c r="AU40">
        <v>2.2599999999999998</v>
      </c>
      <c r="AV40">
        <v>6.45</v>
      </c>
      <c r="AW40">
        <v>41.58</v>
      </c>
      <c r="AX40">
        <v>30</v>
      </c>
      <c r="AY40">
        <v>0</v>
      </c>
      <c r="AZ40">
        <v>0</v>
      </c>
      <c r="BA40">
        <v>45</v>
      </c>
      <c r="BB40">
        <v>15</v>
      </c>
      <c r="BC40">
        <v>108.12</v>
      </c>
      <c r="BD40">
        <v>115.16</v>
      </c>
      <c r="BE40">
        <v>17.89</v>
      </c>
      <c r="BF40">
        <v>0</v>
      </c>
    </row>
    <row r="41" spans="1:58">
      <c r="A41" t="s">
        <v>356</v>
      </c>
      <c r="G41" t="s">
        <v>83</v>
      </c>
      <c r="H41" s="115">
        <v>104.52000000000001</v>
      </c>
      <c r="I41" s="88">
        <v>0.73</v>
      </c>
      <c r="J41" s="88">
        <v>1.73</v>
      </c>
      <c r="K41" s="88">
        <v>120.53</v>
      </c>
      <c r="L41" s="88">
        <v>14.35</v>
      </c>
      <c r="M41" s="116">
        <v>0</v>
      </c>
      <c r="N41" s="115">
        <v>443.41</v>
      </c>
      <c r="O41" s="88">
        <v>178.06</v>
      </c>
      <c r="P41" s="88">
        <v>0</v>
      </c>
      <c r="Q41" s="88">
        <v>0</v>
      </c>
      <c r="R41" s="88">
        <v>0</v>
      </c>
      <c r="S41" s="116">
        <v>0</v>
      </c>
      <c r="W41">
        <v>0.44</v>
      </c>
      <c r="X41">
        <v>0.77</v>
      </c>
      <c r="Y41">
        <v>0.28999999999999998</v>
      </c>
      <c r="Z41">
        <v>0.33</v>
      </c>
      <c r="AA41">
        <v>0.44</v>
      </c>
      <c r="AB41">
        <v>0.87</v>
      </c>
      <c r="AC41">
        <v>0.48</v>
      </c>
      <c r="AD41">
        <v>0.44</v>
      </c>
      <c r="AE41">
        <v>57.4</v>
      </c>
      <c r="AF41">
        <v>15.31</v>
      </c>
      <c r="AG41">
        <v>0</v>
      </c>
      <c r="AH41">
        <v>0.43</v>
      </c>
      <c r="AI41">
        <v>0.65</v>
      </c>
      <c r="AJ41">
        <v>0.44</v>
      </c>
      <c r="AK41">
        <v>14.35</v>
      </c>
      <c r="AL41">
        <v>0.34</v>
      </c>
      <c r="AM41">
        <v>0.43</v>
      </c>
      <c r="AN41">
        <v>120.53</v>
      </c>
      <c r="AO41">
        <v>2.87</v>
      </c>
      <c r="AP41">
        <v>1.39</v>
      </c>
      <c r="AQ41">
        <v>0.22</v>
      </c>
      <c r="AR41">
        <v>5.64</v>
      </c>
      <c r="AS41">
        <v>3.55</v>
      </c>
      <c r="AT41">
        <v>248.71</v>
      </c>
      <c r="AU41">
        <v>2.2599999999999998</v>
      </c>
      <c r="AV41">
        <v>6.45</v>
      </c>
      <c r="AW41">
        <v>41.58</v>
      </c>
      <c r="AX41">
        <v>30</v>
      </c>
      <c r="AY41">
        <v>0</v>
      </c>
      <c r="AZ41">
        <v>0</v>
      </c>
      <c r="BA41">
        <v>45</v>
      </c>
      <c r="BB41">
        <v>15</v>
      </c>
      <c r="BC41">
        <v>108.12</v>
      </c>
      <c r="BD41">
        <v>115.16</v>
      </c>
      <c r="BE41">
        <v>23.44</v>
      </c>
      <c r="BF41">
        <v>0</v>
      </c>
    </row>
    <row r="42" spans="1:58">
      <c r="A42" t="s">
        <v>357</v>
      </c>
      <c r="G42" t="s">
        <v>84</v>
      </c>
      <c r="H42" s="115">
        <v>110.93</v>
      </c>
      <c r="I42" s="88">
        <v>0.73</v>
      </c>
      <c r="J42" s="88">
        <v>1.73</v>
      </c>
      <c r="K42" s="88">
        <v>120.53</v>
      </c>
      <c r="L42" s="88">
        <v>14.35</v>
      </c>
      <c r="M42" s="116">
        <v>0</v>
      </c>
      <c r="N42" s="115">
        <v>443.41</v>
      </c>
      <c r="O42" s="88">
        <v>178.06</v>
      </c>
      <c r="P42" s="88">
        <v>0</v>
      </c>
      <c r="Q42" s="88">
        <v>0</v>
      </c>
      <c r="R42" s="88">
        <v>0</v>
      </c>
      <c r="S42" s="116">
        <v>0</v>
      </c>
      <c r="W42">
        <v>0.44</v>
      </c>
      <c r="X42">
        <v>0.77</v>
      </c>
      <c r="Y42">
        <v>0.28999999999999998</v>
      </c>
      <c r="Z42">
        <v>0.33</v>
      </c>
      <c r="AA42">
        <v>0.44</v>
      </c>
      <c r="AB42">
        <v>0.87</v>
      </c>
      <c r="AC42">
        <v>0.48</v>
      </c>
      <c r="AD42">
        <v>0.44</v>
      </c>
      <c r="AE42">
        <v>57.4</v>
      </c>
      <c r="AF42">
        <v>15.31</v>
      </c>
      <c r="AG42">
        <v>0</v>
      </c>
      <c r="AH42">
        <v>0.43</v>
      </c>
      <c r="AI42">
        <v>0.65</v>
      </c>
      <c r="AJ42">
        <v>0.44</v>
      </c>
      <c r="AK42">
        <v>14.35</v>
      </c>
      <c r="AL42">
        <v>0.34</v>
      </c>
      <c r="AM42">
        <v>0.43</v>
      </c>
      <c r="AN42">
        <v>120.53</v>
      </c>
      <c r="AO42">
        <v>2.87</v>
      </c>
      <c r="AP42">
        <v>1.39</v>
      </c>
      <c r="AQ42">
        <v>0.22</v>
      </c>
      <c r="AR42">
        <v>5.64</v>
      </c>
      <c r="AS42">
        <v>3.55</v>
      </c>
      <c r="AT42">
        <v>248.71</v>
      </c>
      <c r="AU42">
        <v>2.2599999999999998</v>
      </c>
      <c r="AV42">
        <v>6.45</v>
      </c>
      <c r="AW42">
        <v>41.58</v>
      </c>
      <c r="AX42">
        <v>30</v>
      </c>
      <c r="AY42">
        <v>0</v>
      </c>
      <c r="AZ42">
        <v>0</v>
      </c>
      <c r="BA42">
        <v>45</v>
      </c>
      <c r="BB42">
        <v>15</v>
      </c>
      <c r="BC42">
        <v>108.12</v>
      </c>
      <c r="BD42">
        <v>115.16</v>
      </c>
      <c r="BE42">
        <v>29.85</v>
      </c>
      <c r="BF42">
        <v>0</v>
      </c>
    </row>
    <row r="43" spans="1:58">
      <c r="A43" t="s">
        <v>363</v>
      </c>
      <c r="G43" t="s">
        <v>85</v>
      </c>
      <c r="H43" s="115">
        <v>112.68000000000002</v>
      </c>
      <c r="I43" s="88">
        <v>0.71</v>
      </c>
      <c r="J43" s="88">
        <v>1.73</v>
      </c>
      <c r="K43" s="88">
        <v>120.53</v>
      </c>
      <c r="L43" s="88">
        <v>14.35</v>
      </c>
      <c r="M43" s="116">
        <v>0</v>
      </c>
      <c r="N43" s="115">
        <v>443.41</v>
      </c>
      <c r="O43" s="88">
        <v>178.37</v>
      </c>
      <c r="P43" s="88">
        <v>0</v>
      </c>
      <c r="Q43" s="88">
        <v>0</v>
      </c>
      <c r="R43" s="88">
        <v>0</v>
      </c>
      <c r="S43" s="116">
        <v>0</v>
      </c>
      <c r="W43">
        <v>0.42</v>
      </c>
      <c r="X43">
        <v>0.77</v>
      </c>
      <c r="Y43">
        <v>0.28999999999999998</v>
      </c>
      <c r="Z43">
        <v>0.33</v>
      </c>
      <c r="AA43">
        <v>0.44</v>
      </c>
      <c r="AB43">
        <v>0.87</v>
      </c>
      <c r="AC43">
        <v>0.48</v>
      </c>
      <c r="AD43">
        <v>0.42</v>
      </c>
      <c r="AE43">
        <v>45.92</v>
      </c>
      <c r="AF43">
        <v>15.31</v>
      </c>
      <c r="AG43">
        <v>0</v>
      </c>
      <c r="AH43">
        <v>0.43</v>
      </c>
      <c r="AI43">
        <v>0.65</v>
      </c>
      <c r="AJ43">
        <v>0.44</v>
      </c>
      <c r="AK43">
        <v>14.35</v>
      </c>
      <c r="AL43">
        <v>0.34</v>
      </c>
      <c r="AM43">
        <v>0.43</v>
      </c>
      <c r="AN43">
        <v>120.53</v>
      </c>
      <c r="AO43">
        <v>2.87</v>
      </c>
      <c r="AP43">
        <v>1.39</v>
      </c>
      <c r="AQ43">
        <v>0.27</v>
      </c>
      <c r="AR43">
        <v>5.64</v>
      </c>
      <c r="AS43">
        <v>3.55</v>
      </c>
      <c r="AT43">
        <v>248.71</v>
      </c>
      <c r="AU43">
        <v>2.2599999999999998</v>
      </c>
      <c r="AV43">
        <v>6.76</v>
      </c>
      <c r="AW43">
        <v>41.58</v>
      </c>
      <c r="AX43">
        <v>30</v>
      </c>
      <c r="AY43">
        <v>0</v>
      </c>
      <c r="AZ43">
        <v>0</v>
      </c>
      <c r="BA43">
        <v>45</v>
      </c>
      <c r="BB43">
        <v>15</v>
      </c>
      <c r="BC43">
        <v>108.12</v>
      </c>
      <c r="BD43">
        <v>115.16</v>
      </c>
      <c r="BE43">
        <v>43.05</v>
      </c>
      <c r="BF43">
        <v>0</v>
      </c>
    </row>
    <row r="44" spans="1:58">
      <c r="A44" t="s">
        <v>367</v>
      </c>
      <c r="G44" t="s">
        <v>86</v>
      </c>
      <c r="H44" s="115">
        <v>112.77</v>
      </c>
      <c r="I44" s="88">
        <v>0.71</v>
      </c>
      <c r="J44" s="88">
        <v>1.73</v>
      </c>
      <c r="K44" s="88">
        <v>120.53</v>
      </c>
      <c r="L44" s="88">
        <v>14.35</v>
      </c>
      <c r="M44" s="116">
        <v>0</v>
      </c>
      <c r="N44" s="115">
        <v>443.41</v>
      </c>
      <c r="O44" s="88">
        <v>178.37</v>
      </c>
      <c r="P44" s="88">
        <v>0</v>
      </c>
      <c r="Q44" s="88">
        <v>0</v>
      </c>
      <c r="R44" s="88">
        <v>0</v>
      </c>
      <c r="S44" s="116">
        <v>0</v>
      </c>
      <c r="W44">
        <v>0.42</v>
      </c>
      <c r="X44">
        <v>0.77</v>
      </c>
      <c r="Y44">
        <v>0.28999999999999998</v>
      </c>
      <c r="Z44">
        <v>0.33</v>
      </c>
      <c r="AA44">
        <v>0.44</v>
      </c>
      <c r="AB44">
        <v>0.87</v>
      </c>
      <c r="AC44">
        <v>0.48</v>
      </c>
      <c r="AD44">
        <v>0.42</v>
      </c>
      <c r="AE44">
        <v>27.74</v>
      </c>
      <c r="AF44">
        <v>15.31</v>
      </c>
      <c r="AG44">
        <v>0</v>
      </c>
      <c r="AH44">
        <v>0.43</v>
      </c>
      <c r="AI44">
        <v>0.65</v>
      </c>
      <c r="AJ44">
        <v>0.44</v>
      </c>
      <c r="AK44">
        <v>14.35</v>
      </c>
      <c r="AL44">
        <v>0.34</v>
      </c>
      <c r="AM44">
        <v>0.43</v>
      </c>
      <c r="AN44">
        <v>120.53</v>
      </c>
      <c r="AO44">
        <v>2.87</v>
      </c>
      <c r="AP44">
        <v>1.39</v>
      </c>
      <c r="AQ44">
        <v>0.27</v>
      </c>
      <c r="AR44">
        <v>5.64</v>
      </c>
      <c r="AS44">
        <v>3.55</v>
      </c>
      <c r="AT44">
        <v>248.71</v>
      </c>
      <c r="AU44">
        <v>2.2599999999999998</v>
      </c>
      <c r="AV44">
        <v>6.76</v>
      </c>
      <c r="AW44">
        <v>41.58</v>
      </c>
      <c r="AX44">
        <v>30</v>
      </c>
      <c r="AY44">
        <v>0</v>
      </c>
      <c r="AZ44">
        <v>0</v>
      </c>
      <c r="BA44">
        <v>45</v>
      </c>
      <c r="BB44">
        <v>15</v>
      </c>
      <c r="BC44">
        <v>108.12</v>
      </c>
      <c r="BD44">
        <v>115.16</v>
      </c>
      <c r="BE44">
        <v>61.32</v>
      </c>
      <c r="BF44">
        <v>0</v>
      </c>
    </row>
    <row r="45" spans="1:58">
      <c r="A45" t="s">
        <v>390</v>
      </c>
      <c r="G45" t="s">
        <v>87</v>
      </c>
      <c r="H45" s="115">
        <v>133.81</v>
      </c>
      <c r="I45" s="88">
        <v>0.71</v>
      </c>
      <c r="J45" s="88">
        <v>1.73</v>
      </c>
      <c r="K45" s="88">
        <v>120.53</v>
      </c>
      <c r="L45" s="88">
        <v>14.35</v>
      </c>
      <c r="M45" s="116">
        <v>0</v>
      </c>
      <c r="N45" s="115">
        <v>443.41</v>
      </c>
      <c r="O45" s="88">
        <v>178.37</v>
      </c>
      <c r="P45" s="88">
        <v>0</v>
      </c>
      <c r="Q45" s="88">
        <v>0</v>
      </c>
      <c r="R45" s="88">
        <v>0</v>
      </c>
      <c r="S45" s="116">
        <v>0</v>
      </c>
      <c r="W45">
        <v>0.42</v>
      </c>
      <c r="X45">
        <v>0.77</v>
      </c>
      <c r="Y45">
        <v>0.28999999999999998</v>
      </c>
      <c r="Z45">
        <v>0.33</v>
      </c>
      <c r="AA45">
        <v>0.44</v>
      </c>
      <c r="AB45">
        <v>0.87</v>
      </c>
      <c r="AC45">
        <v>0.48</v>
      </c>
      <c r="AD45">
        <v>0.42</v>
      </c>
      <c r="AE45">
        <v>27.74</v>
      </c>
      <c r="AF45">
        <v>15.31</v>
      </c>
      <c r="AG45">
        <v>0</v>
      </c>
      <c r="AH45">
        <v>0.43</v>
      </c>
      <c r="AI45">
        <v>0.65</v>
      </c>
      <c r="AJ45">
        <v>0.44</v>
      </c>
      <c r="AK45">
        <v>14.35</v>
      </c>
      <c r="AL45">
        <v>0.34</v>
      </c>
      <c r="AM45">
        <v>0.43</v>
      </c>
      <c r="AN45">
        <v>120.53</v>
      </c>
      <c r="AO45">
        <v>2.87</v>
      </c>
      <c r="AP45">
        <v>1.39</v>
      </c>
      <c r="AQ45">
        <v>0.27</v>
      </c>
      <c r="AR45">
        <v>5.64</v>
      </c>
      <c r="AS45">
        <v>3.55</v>
      </c>
      <c r="AT45">
        <v>248.71</v>
      </c>
      <c r="AU45">
        <v>2.2599999999999998</v>
      </c>
      <c r="AV45">
        <v>6.76</v>
      </c>
      <c r="AW45">
        <v>41.58</v>
      </c>
      <c r="AX45">
        <v>30</v>
      </c>
      <c r="AY45">
        <v>0</v>
      </c>
      <c r="AZ45">
        <v>0</v>
      </c>
      <c r="BA45">
        <v>45</v>
      </c>
      <c r="BB45">
        <v>15</v>
      </c>
      <c r="BC45">
        <v>108.12</v>
      </c>
      <c r="BD45">
        <v>115.16</v>
      </c>
      <c r="BE45">
        <v>82.36</v>
      </c>
      <c r="BF45">
        <v>0</v>
      </c>
    </row>
    <row r="46" spans="1:58">
      <c r="A46" t="s">
        <v>391</v>
      </c>
      <c r="G46" t="s">
        <v>88</v>
      </c>
      <c r="H46" s="115">
        <v>134.95999999999998</v>
      </c>
      <c r="I46" s="88">
        <v>0.71</v>
      </c>
      <c r="J46" s="88">
        <v>1.73</v>
      </c>
      <c r="K46" s="88">
        <v>120.53</v>
      </c>
      <c r="L46" s="88">
        <v>14.35</v>
      </c>
      <c r="M46" s="116">
        <v>0</v>
      </c>
      <c r="N46" s="115">
        <v>443.41</v>
      </c>
      <c r="O46" s="88">
        <v>178.37</v>
      </c>
      <c r="P46" s="88">
        <v>0</v>
      </c>
      <c r="Q46" s="88">
        <v>0</v>
      </c>
      <c r="R46" s="88">
        <v>0</v>
      </c>
      <c r="S46" s="116">
        <v>0</v>
      </c>
      <c r="W46">
        <v>0.42</v>
      </c>
      <c r="X46">
        <v>0.77</v>
      </c>
      <c r="Y46">
        <v>0.28999999999999998</v>
      </c>
      <c r="Z46">
        <v>0.33</v>
      </c>
      <c r="AA46">
        <v>0.44</v>
      </c>
      <c r="AB46">
        <v>0.87</v>
      </c>
      <c r="AC46">
        <v>0.48</v>
      </c>
      <c r="AD46">
        <v>0.42</v>
      </c>
      <c r="AE46">
        <v>13.39</v>
      </c>
      <c r="AF46">
        <v>15.31</v>
      </c>
      <c r="AG46">
        <v>0</v>
      </c>
      <c r="AH46">
        <v>0.43</v>
      </c>
      <c r="AI46">
        <v>0.65</v>
      </c>
      <c r="AJ46">
        <v>0.44</v>
      </c>
      <c r="AK46">
        <v>14.35</v>
      </c>
      <c r="AL46">
        <v>0.34</v>
      </c>
      <c r="AM46">
        <v>0.43</v>
      </c>
      <c r="AN46">
        <v>120.53</v>
      </c>
      <c r="AO46">
        <v>2.87</v>
      </c>
      <c r="AP46">
        <v>1.39</v>
      </c>
      <c r="AQ46">
        <v>0.27</v>
      </c>
      <c r="AR46">
        <v>5.64</v>
      </c>
      <c r="AS46">
        <v>3.55</v>
      </c>
      <c r="AT46">
        <v>248.71</v>
      </c>
      <c r="AU46">
        <v>2.2599999999999998</v>
      </c>
      <c r="AV46">
        <v>6.76</v>
      </c>
      <c r="AW46">
        <v>41.58</v>
      </c>
      <c r="AX46">
        <v>30</v>
      </c>
      <c r="AY46">
        <v>0</v>
      </c>
      <c r="AZ46">
        <v>0</v>
      </c>
      <c r="BA46">
        <v>45</v>
      </c>
      <c r="BB46">
        <v>15</v>
      </c>
      <c r="BC46">
        <v>108.12</v>
      </c>
      <c r="BD46">
        <v>115.16</v>
      </c>
      <c r="BE46">
        <v>97.86</v>
      </c>
      <c r="BF46">
        <v>0</v>
      </c>
    </row>
    <row r="47" spans="1:58">
      <c r="A47" t="s">
        <v>395</v>
      </c>
      <c r="G47" t="s">
        <v>89</v>
      </c>
      <c r="H47" s="115">
        <v>162.22999999999999</v>
      </c>
      <c r="I47" s="88">
        <v>0.71</v>
      </c>
      <c r="J47" s="88">
        <v>1.73</v>
      </c>
      <c r="K47" s="88">
        <v>19.13</v>
      </c>
      <c r="L47" s="88">
        <v>14.35</v>
      </c>
      <c r="M47" s="116">
        <v>0</v>
      </c>
      <c r="N47" s="115">
        <v>443.41</v>
      </c>
      <c r="O47" s="88">
        <v>179.06</v>
      </c>
      <c r="P47" s="88">
        <v>0</v>
      </c>
      <c r="Q47" s="88">
        <v>0</v>
      </c>
      <c r="R47" s="88">
        <v>0</v>
      </c>
      <c r="S47" s="116">
        <v>0</v>
      </c>
      <c r="W47">
        <v>0.42</v>
      </c>
      <c r="X47">
        <v>0.77</v>
      </c>
      <c r="Y47">
        <v>0.28999999999999998</v>
      </c>
      <c r="Z47">
        <v>0.33</v>
      </c>
      <c r="AA47">
        <v>0.44</v>
      </c>
      <c r="AB47">
        <v>0.87</v>
      </c>
      <c r="AC47">
        <v>0.48</v>
      </c>
      <c r="AD47">
        <v>0.42</v>
      </c>
      <c r="AE47">
        <v>13.39</v>
      </c>
      <c r="AF47">
        <v>15.31</v>
      </c>
      <c r="AG47">
        <v>1.82</v>
      </c>
      <c r="AH47">
        <v>0.43</v>
      </c>
      <c r="AI47">
        <v>0.65</v>
      </c>
      <c r="AJ47">
        <v>0.44</v>
      </c>
      <c r="AK47">
        <v>14.35</v>
      </c>
      <c r="AL47">
        <v>0.34</v>
      </c>
      <c r="AM47">
        <v>0.43</v>
      </c>
      <c r="AN47">
        <v>0</v>
      </c>
      <c r="AO47">
        <v>2.87</v>
      </c>
      <c r="AP47">
        <v>1.39</v>
      </c>
      <c r="AQ47">
        <v>0.27</v>
      </c>
      <c r="AR47">
        <v>5.64</v>
      </c>
      <c r="AS47">
        <v>3.92</v>
      </c>
      <c r="AT47">
        <v>248.71</v>
      </c>
      <c r="AU47">
        <v>2.58</v>
      </c>
      <c r="AV47">
        <v>6.76</v>
      </c>
      <c r="AW47">
        <v>41.58</v>
      </c>
      <c r="AX47">
        <v>30</v>
      </c>
      <c r="AY47">
        <v>0</v>
      </c>
      <c r="AZ47">
        <v>0</v>
      </c>
      <c r="BA47">
        <v>45</v>
      </c>
      <c r="BB47">
        <v>15</v>
      </c>
      <c r="BC47">
        <v>108.12</v>
      </c>
      <c r="BD47">
        <v>115.16</v>
      </c>
      <c r="BE47">
        <v>123.31</v>
      </c>
      <c r="BF47">
        <v>19.13</v>
      </c>
    </row>
    <row r="48" spans="1:58">
      <c r="A48" t="s">
        <v>399</v>
      </c>
      <c r="G48" t="s">
        <v>90</v>
      </c>
      <c r="H48" s="115">
        <v>165.57</v>
      </c>
      <c r="I48" s="88">
        <v>0.71</v>
      </c>
      <c r="J48" s="88">
        <v>1.73</v>
      </c>
      <c r="K48" s="88">
        <v>19.13</v>
      </c>
      <c r="L48" s="88">
        <v>14.35</v>
      </c>
      <c r="M48" s="116">
        <v>0</v>
      </c>
      <c r="N48" s="115">
        <v>443.41</v>
      </c>
      <c r="O48" s="88">
        <v>179.06</v>
      </c>
      <c r="P48" s="88">
        <v>0</v>
      </c>
      <c r="Q48" s="88">
        <v>0</v>
      </c>
      <c r="R48" s="88">
        <v>0</v>
      </c>
      <c r="S48" s="116">
        <v>0</v>
      </c>
      <c r="W48">
        <v>0.42</v>
      </c>
      <c r="X48">
        <v>0.77</v>
      </c>
      <c r="Y48">
        <v>0.28999999999999998</v>
      </c>
      <c r="Z48">
        <v>0.33</v>
      </c>
      <c r="AA48">
        <v>0.44</v>
      </c>
      <c r="AB48">
        <v>0.87</v>
      </c>
      <c r="AC48">
        <v>0.48</v>
      </c>
      <c r="AD48">
        <v>0.42</v>
      </c>
      <c r="AE48">
        <v>13.39</v>
      </c>
      <c r="AF48">
        <v>15.31</v>
      </c>
      <c r="AG48">
        <v>1.82</v>
      </c>
      <c r="AH48">
        <v>0.43</v>
      </c>
      <c r="AI48">
        <v>0.65</v>
      </c>
      <c r="AJ48">
        <v>0.44</v>
      </c>
      <c r="AK48">
        <v>14.35</v>
      </c>
      <c r="AL48">
        <v>0.34</v>
      </c>
      <c r="AM48">
        <v>0.43</v>
      </c>
      <c r="AN48">
        <v>0</v>
      </c>
      <c r="AO48">
        <v>2.87</v>
      </c>
      <c r="AP48">
        <v>1.39</v>
      </c>
      <c r="AQ48">
        <v>0.27</v>
      </c>
      <c r="AR48">
        <v>5.64</v>
      </c>
      <c r="AS48">
        <v>3.92</v>
      </c>
      <c r="AT48">
        <v>248.71</v>
      </c>
      <c r="AU48">
        <v>2.58</v>
      </c>
      <c r="AV48">
        <v>6.76</v>
      </c>
      <c r="AW48">
        <v>41.58</v>
      </c>
      <c r="AX48">
        <v>30</v>
      </c>
      <c r="AY48">
        <v>0</v>
      </c>
      <c r="AZ48">
        <v>0</v>
      </c>
      <c r="BA48">
        <v>45</v>
      </c>
      <c r="BB48">
        <v>15</v>
      </c>
      <c r="BC48">
        <v>108.12</v>
      </c>
      <c r="BD48">
        <v>115.16</v>
      </c>
      <c r="BE48">
        <v>126.65</v>
      </c>
      <c r="BF48">
        <v>19.13</v>
      </c>
    </row>
    <row r="49" spans="1:58">
      <c r="A49" t="s">
        <v>400</v>
      </c>
      <c r="G49" t="s">
        <v>91</v>
      </c>
      <c r="H49" s="115">
        <v>155.34</v>
      </c>
      <c r="I49" s="88">
        <v>0.71</v>
      </c>
      <c r="J49" s="88">
        <v>1.73</v>
      </c>
      <c r="K49" s="88">
        <v>19.13</v>
      </c>
      <c r="L49" s="88">
        <v>14.35</v>
      </c>
      <c r="M49" s="116">
        <v>0</v>
      </c>
      <c r="N49" s="115">
        <v>443.41</v>
      </c>
      <c r="O49" s="88">
        <v>179.06</v>
      </c>
      <c r="P49" s="88">
        <v>0</v>
      </c>
      <c r="Q49" s="88">
        <v>0</v>
      </c>
      <c r="R49" s="88">
        <v>0</v>
      </c>
      <c r="S49" s="116">
        <v>0</v>
      </c>
      <c r="W49">
        <v>0.42</v>
      </c>
      <c r="X49">
        <v>0.77</v>
      </c>
      <c r="Y49">
        <v>0.28999999999999998</v>
      </c>
      <c r="Z49">
        <v>0.33</v>
      </c>
      <c r="AA49">
        <v>0.44</v>
      </c>
      <c r="AB49">
        <v>0.87</v>
      </c>
      <c r="AC49">
        <v>0.48</v>
      </c>
      <c r="AD49">
        <v>0.42</v>
      </c>
      <c r="AE49">
        <v>0</v>
      </c>
      <c r="AF49">
        <v>15.31</v>
      </c>
      <c r="AG49">
        <v>1.82</v>
      </c>
      <c r="AH49">
        <v>0.43</v>
      </c>
      <c r="AI49">
        <v>0.65</v>
      </c>
      <c r="AJ49">
        <v>0.44</v>
      </c>
      <c r="AK49">
        <v>14.35</v>
      </c>
      <c r="AL49">
        <v>0.34</v>
      </c>
      <c r="AM49">
        <v>0.43</v>
      </c>
      <c r="AN49">
        <v>0</v>
      </c>
      <c r="AO49">
        <v>2.87</v>
      </c>
      <c r="AP49">
        <v>1.39</v>
      </c>
      <c r="AQ49">
        <v>0.27</v>
      </c>
      <c r="AR49">
        <v>5.64</v>
      </c>
      <c r="AS49">
        <v>3.92</v>
      </c>
      <c r="AT49">
        <v>248.71</v>
      </c>
      <c r="AU49">
        <v>2.58</v>
      </c>
      <c r="AV49">
        <v>6.76</v>
      </c>
      <c r="AW49">
        <v>41.58</v>
      </c>
      <c r="AX49">
        <v>30</v>
      </c>
      <c r="AY49">
        <v>0</v>
      </c>
      <c r="AZ49">
        <v>0</v>
      </c>
      <c r="BA49">
        <v>45</v>
      </c>
      <c r="BB49">
        <v>15</v>
      </c>
      <c r="BC49">
        <v>108.12</v>
      </c>
      <c r="BD49">
        <v>115.16</v>
      </c>
      <c r="BE49">
        <v>129.81</v>
      </c>
      <c r="BF49">
        <v>19.13</v>
      </c>
    </row>
    <row r="50" spans="1:58">
      <c r="A50" t="s">
        <v>401</v>
      </c>
      <c r="G50" t="s">
        <v>92</v>
      </c>
      <c r="H50" s="115">
        <v>159.16999999999999</v>
      </c>
      <c r="I50" s="88">
        <v>0.71</v>
      </c>
      <c r="J50" s="88">
        <v>1.73</v>
      </c>
      <c r="K50" s="88">
        <v>19.13</v>
      </c>
      <c r="L50" s="88">
        <v>14.35</v>
      </c>
      <c r="M50" s="116">
        <v>0</v>
      </c>
      <c r="N50" s="115">
        <v>443.41</v>
      </c>
      <c r="O50" s="88">
        <v>179.06</v>
      </c>
      <c r="P50" s="88">
        <v>0</v>
      </c>
      <c r="Q50" s="88">
        <v>0</v>
      </c>
      <c r="R50" s="88">
        <v>0</v>
      </c>
      <c r="S50" s="116">
        <v>0</v>
      </c>
      <c r="W50">
        <v>0.42</v>
      </c>
      <c r="X50">
        <v>0.77</v>
      </c>
      <c r="Y50">
        <v>0.28999999999999998</v>
      </c>
      <c r="Z50">
        <v>0.33</v>
      </c>
      <c r="AA50">
        <v>0.44</v>
      </c>
      <c r="AB50">
        <v>0.87</v>
      </c>
      <c r="AC50">
        <v>0.48</v>
      </c>
      <c r="AD50">
        <v>0.42</v>
      </c>
      <c r="AE50">
        <v>0</v>
      </c>
      <c r="AF50">
        <v>15.31</v>
      </c>
      <c r="AG50">
        <v>1.82</v>
      </c>
      <c r="AH50">
        <v>0.43</v>
      </c>
      <c r="AI50">
        <v>0.65</v>
      </c>
      <c r="AJ50">
        <v>0.44</v>
      </c>
      <c r="AK50">
        <v>14.35</v>
      </c>
      <c r="AL50">
        <v>0.34</v>
      </c>
      <c r="AM50">
        <v>0.43</v>
      </c>
      <c r="AN50">
        <v>0</v>
      </c>
      <c r="AO50">
        <v>2.87</v>
      </c>
      <c r="AP50">
        <v>1.39</v>
      </c>
      <c r="AQ50">
        <v>0.27</v>
      </c>
      <c r="AR50">
        <v>5.64</v>
      </c>
      <c r="AS50">
        <v>3.92</v>
      </c>
      <c r="AT50">
        <v>248.71</v>
      </c>
      <c r="AU50">
        <v>2.58</v>
      </c>
      <c r="AV50">
        <v>6.76</v>
      </c>
      <c r="AW50">
        <v>41.58</v>
      </c>
      <c r="AX50">
        <v>30</v>
      </c>
      <c r="AY50">
        <v>0</v>
      </c>
      <c r="AZ50">
        <v>0</v>
      </c>
      <c r="BA50">
        <v>45</v>
      </c>
      <c r="BB50">
        <v>15</v>
      </c>
      <c r="BC50">
        <v>108.12</v>
      </c>
      <c r="BD50">
        <v>115.16</v>
      </c>
      <c r="BE50">
        <v>133.63999999999999</v>
      </c>
      <c r="BF50">
        <v>19.13</v>
      </c>
    </row>
    <row r="51" spans="1:58">
      <c r="A51" t="s">
        <v>403</v>
      </c>
      <c r="G51" t="s">
        <v>93</v>
      </c>
      <c r="H51" s="115">
        <v>160.6</v>
      </c>
      <c r="I51" s="88">
        <v>0.71</v>
      </c>
      <c r="J51" s="88">
        <v>1.73</v>
      </c>
      <c r="K51" s="88">
        <v>19.13</v>
      </c>
      <c r="L51" s="88">
        <v>14.35</v>
      </c>
      <c r="M51" s="116">
        <v>0</v>
      </c>
      <c r="N51" s="115">
        <v>443.41</v>
      </c>
      <c r="O51" s="88">
        <v>179.32</v>
      </c>
      <c r="P51" s="88">
        <v>0</v>
      </c>
      <c r="Q51" s="88">
        <v>0</v>
      </c>
      <c r="R51" s="88">
        <v>0</v>
      </c>
      <c r="S51" s="116">
        <v>0</v>
      </c>
      <c r="W51">
        <v>0.42</v>
      </c>
      <c r="X51">
        <v>0.77</v>
      </c>
      <c r="Y51">
        <v>0.28999999999999998</v>
      </c>
      <c r="Z51">
        <v>0.33</v>
      </c>
      <c r="AA51">
        <v>0.44</v>
      </c>
      <c r="AB51">
        <v>0.87</v>
      </c>
      <c r="AC51">
        <v>0.48</v>
      </c>
      <c r="AD51">
        <v>0.42</v>
      </c>
      <c r="AE51">
        <v>0</v>
      </c>
      <c r="AF51">
        <v>15.31</v>
      </c>
      <c r="AG51">
        <v>1.82</v>
      </c>
      <c r="AH51">
        <v>0.43</v>
      </c>
      <c r="AI51">
        <v>0.65</v>
      </c>
      <c r="AJ51">
        <v>0.44</v>
      </c>
      <c r="AK51">
        <v>14.35</v>
      </c>
      <c r="AL51">
        <v>0.34</v>
      </c>
      <c r="AM51">
        <v>0.43</v>
      </c>
      <c r="AN51">
        <v>0</v>
      </c>
      <c r="AO51">
        <v>2.87</v>
      </c>
      <c r="AP51">
        <v>1.39</v>
      </c>
      <c r="AQ51">
        <v>0.27</v>
      </c>
      <c r="AR51">
        <v>5.9</v>
      </c>
      <c r="AS51">
        <v>3.92</v>
      </c>
      <c r="AT51">
        <v>248.71</v>
      </c>
      <c r="AU51">
        <v>2.58</v>
      </c>
      <c r="AV51">
        <v>6.76</v>
      </c>
      <c r="AW51">
        <v>41.58</v>
      </c>
      <c r="AX51">
        <v>30</v>
      </c>
      <c r="AY51">
        <v>0</v>
      </c>
      <c r="AZ51">
        <v>0</v>
      </c>
      <c r="BA51">
        <v>45</v>
      </c>
      <c r="BB51">
        <v>15</v>
      </c>
      <c r="BC51">
        <v>108.12</v>
      </c>
      <c r="BD51">
        <v>115.16</v>
      </c>
      <c r="BE51">
        <v>135.07</v>
      </c>
      <c r="BF51">
        <v>19.13</v>
      </c>
    </row>
    <row r="52" spans="1:58">
      <c r="A52" t="s">
        <v>404</v>
      </c>
      <c r="G52" t="s">
        <v>94</v>
      </c>
      <c r="H52" s="115">
        <v>161.65</v>
      </c>
      <c r="I52" s="88">
        <v>0.71</v>
      </c>
      <c r="J52" s="88">
        <v>1.73</v>
      </c>
      <c r="K52" s="88">
        <v>19.13</v>
      </c>
      <c r="L52" s="88">
        <v>14.35</v>
      </c>
      <c r="M52" s="116">
        <v>0</v>
      </c>
      <c r="N52" s="115">
        <v>443.41</v>
      </c>
      <c r="O52" s="88">
        <v>179.32</v>
      </c>
      <c r="P52" s="88">
        <v>0</v>
      </c>
      <c r="Q52" s="88">
        <v>0</v>
      </c>
      <c r="R52" s="88">
        <v>0</v>
      </c>
      <c r="S52" s="116">
        <v>0</v>
      </c>
      <c r="W52">
        <v>0.42</v>
      </c>
      <c r="X52">
        <v>0.77</v>
      </c>
      <c r="Y52">
        <v>0.28999999999999998</v>
      </c>
      <c r="Z52">
        <v>0.33</v>
      </c>
      <c r="AA52">
        <v>0.44</v>
      </c>
      <c r="AB52">
        <v>0.87</v>
      </c>
      <c r="AC52">
        <v>0.48</v>
      </c>
      <c r="AD52">
        <v>0.42</v>
      </c>
      <c r="AE52">
        <v>0</v>
      </c>
      <c r="AF52">
        <v>15.31</v>
      </c>
      <c r="AG52">
        <v>1.82</v>
      </c>
      <c r="AH52">
        <v>0.43</v>
      </c>
      <c r="AI52">
        <v>0.65</v>
      </c>
      <c r="AJ52">
        <v>0.44</v>
      </c>
      <c r="AK52">
        <v>14.35</v>
      </c>
      <c r="AL52">
        <v>0.34</v>
      </c>
      <c r="AM52">
        <v>0.43</v>
      </c>
      <c r="AN52">
        <v>0</v>
      </c>
      <c r="AO52">
        <v>2.87</v>
      </c>
      <c r="AP52">
        <v>1.39</v>
      </c>
      <c r="AQ52">
        <v>0.27</v>
      </c>
      <c r="AR52">
        <v>5.9</v>
      </c>
      <c r="AS52">
        <v>3.92</v>
      </c>
      <c r="AT52">
        <v>248.71</v>
      </c>
      <c r="AU52">
        <v>2.58</v>
      </c>
      <c r="AV52">
        <v>6.76</v>
      </c>
      <c r="AW52">
        <v>41.58</v>
      </c>
      <c r="AX52">
        <v>30</v>
      </c>
      <c r="AY52">
        <v>0</v>
      </c>
      <c r="AZ52">
        <v>0</v>
      </c>
      <c r="BA52">
        <v>45</v>
      </c>
      <c r="BB52">
        <v>15</v>
      </c>
      <c r="BC52">
        <v>108.12</v>
      </c>
      <c r="BD52">
        <v>115.16</v>
      </c>
      <c r="BE52">
        <v>136.12</v>
      </c>
      <c r="BF52">
        <v>19.13</v>
      </c>
    </row>
    <row r="53" spans="1:58">
      <c r="G53" t="s">
        <v>95</v>
      </c>
      <c r="H53" s="115">
        <v>163.76</v>
      </c>
      <c r="I53" s="88">
        <v>0.71</v>
      </c>
      <c r="J53" s="88">
        <v>1.73</v>
      </c>
      <c r="K53" s="88">
        <v>19.13</v>
      </c>
      <c r="L53" s="88">
        <v>14.35</v>
      </c>
      <c r="M53" s="116">
        <v>0</v>
      </c>
      <c r="N53" s="115">
        <v>443.41</v>
      </c>
      <c r="O53" s="88">
        <v>179.32</v>
      </c>
      <c r="P53" s="88">
        <v>0</v>
      </c>
      <c r="Q53" s="88">
        <v>0</v>
      </c>
      <c r="R53" s="88">
        <v>0</v>
      </c>
      <c r="S53" s="116">
        <v>0</v>
      </c>
      <c r="W53">
        <v>0.42</v>
      </c>
      <c r="X53">
        <v>0.77</v>
      </c>
      <c r="Y53">
        <v>0.28999999999999998</v>
      </c>
      <c r="Z53">
        <v>0.33</v>
      </c>
      <c r="AA53">
        <v>0.44</v>
      </c>
      <c r="AB53">
        <v>0.87</v>
      </c>
      <c r="AC53">
        <v>0.48</v>
      </c>
      <c r="AD53">
        <v>0.42</v>
      </c>
      <c r="AE53">
        <v>0</v>
      </c>
      <c r="AF53">
        <v>15.31</v>
      </c>
      <c r="AG53">
        <v>1.82</v>
      </c>
      <c r="AH53">
        <v>0.43</v>
      </c>
      <c r="AI53">
        <v>0.65</v>
      </c>
      <c r="AJ53">
        <v>0.44</v>
      </c>
      <c r="AK53">
        <v>14.35</v>
      </c>
      <c r="AL53">
        <v>0.34</v>
      </c>
      <c r="AM53">
        <v>0.43</v>
      </c>
      <c r="AN53">
        <v>0</v>
      </c>
      <c r="AO53">
        <v>2.87</v>
      </c>
      <c r="AP53">
        <v>1.39</v>
      </c>
      <c r="AQ53">
        <v>0.27</v>
      </c>
      <c r="AR53">
        <v>5.9</v>
      </c>
      <c r="AS53">
        <v>3.92</v>
      </c>
      <c r="AT53">
        <v>248.71</v>
      </c>
      <c r="AU53">
        <v>2.58</v>
      </c>
      <c r="AV53">
        <v>6.76</v>
      </c>
      <c r="AW53">
        <v>41.58</v>
      </c>
      <c r="AX53">
        <v>30</v>
      </c>
      <c r="AY53">
        <v>0</v>
      </c>
      <c r="AZ53">
        <v>0</v>
      </c>
      <c r="BA53">
        <v>45</v>
      </c>
      <c r="BB53">
        <v>15</v>
      </c>
      <c r="BC53">
        <v>108.12</v>
      </c>
      <c r="BD53">
        <v>115.16</v>
      </c>
      <c r="BE53">
        <v>138.22999999999999</v>
      </c>
      <c r="BF53">
        <v>19.13</v>
      </c>
    </row>
    <row r="54" spans="1:58">
      <c r="G54" t="s">
        <v>96</v>
      </c>
      <c r="H54" s="115">
        <v>165</v>
      </c>
      <c r="I54" s="88">
        <v>0.71</v>
      </c>
      <c r="J54" s="88">
        <v>1.73</v>
      </c>
      <c r="K54" s="88">
        <v>19.13</v>
      </c>
      <c r="L54" s="88">
        <v>14.35</v>
      </c>
      <c r="M54" s="116">
        <v>0</v>
      </c>
      <c r="N54" s="115">
        <v>443.41</v>
      </c>
      <c r="O54" s="88">
        <v>179.32</v>
      </c>
      <c r="P54" s="88">
        <v>0</v>
      </c>
      <c r="Q54" s="88">
        <v>0</v>
      </c>
      <c r="R54" s="88">
        <v>0</v>
      </c>
      <c r="S54" s="116">
        <v>0</v>
      </c>
      <c r="W54">
        <v>0.42</v>
      </c>
      <c r="X54">
        <v>0.77</v>
      </c>
      <c r="Y54">
        <v>0.28999999999999998</v>
      </c>
      <c r="Z54">
        <v>0.33</v>
      </c>
      <c r="AA54">
        <v>0.44</v>
      </c>
      <c r="AB54">
        <v>0.87</v>
      </c>
      <c r="AC54">
        <v>0.48</v>
      </c>
      <c r="AD54">
        <v>0.42</v>
      </c>
      <c r="AE54">
        <v>0</v>
      </c>
      <c r="AF54">
        <v>15.31</v>
      </c>
      <c r="AG54">
        <v>1.82</v>
      </c>
      <c r="AH54">
        <v>0.43</v>
      </c>
      <c r="AI54">
        <v>0.65</v>
      </c>
      <c r="AJ54">
        <v>0.44</v>
      </c>
      <c r="AK54">
        <v>14.35</v>
      </c>
      <c r="AL54">
        <v>0.34</v>
      </c>
      <c r="AM54">
        <v>0.43</v>
      </c>
      <c r="AN54">
        <v>0</v>
      </c>
      <c r="AO54">
        <v>2.87</v>
      </c>
      <c r="AP54">
        <v>1.39</v>
      </c>
      <c r="AQ54">
        <v>0.27</v>
      </c>
      <c r="AR54">
        <v>5.9</v>
      </c>
      <c r="AS54">
        <v>3.92</v>
      </c>
      <c r="AT54">
        <v>248.71</v>
      </c>
      <c r="AU54">
        <v>2.58</v>
      </c>
      <c r="AV54">
        <v>6.76</v>
      </c>
      <c r="AW54">
        <v>41.58</v>
      </c>
      <c r="AX54">
        <v>30</v>
      </c>
      <c r="AY54">
        <v>0</v>
      </c>
      <c r="AZ54">
        <v>0</v>
      </c>
      <c r="BA54">
        <v>45</v>
      </c>
      <c r="BB54">
        <v>15</v>
      </c>
      <c r="BC54">
        <v>108.12</v>
      </c>
      <c r="BD54">
        <v>115.16</v>
      </c>
      <c r="BE54">
        <v>139.47</v>
      </c>
      <c r="BF54">
        <v>19.13</v>
      </c>
    </row>
    <row r="55" spans="1:58">
      <c r="G55" t="s">
        <v>97</v>
      </c>
      <c r="H55" s="115">
        <v>161.46</v>
      </c>
      <c r="I55" s="88">
        <v>0.71</v>
      </c>
      <c r="J55" s="88">
        <v>1.73</v>
      </c>
      <c r="K55" s="88">
        <v>19.13</v>
      </c>
      <c r="L55" s="88">
        <v>14.35</v>
      </c>
      <c r="M55" s="116">
        <v>0</v>
      </c>
      <c r="N55" s="115">
        <v>443.41</v>
      </c>
      <c r="O55" s="88">
        <v>179.59</v>
      </c>
      <c r="P55" s="88">
        <v>0</v>
      </c>
      <c r="Q55" s="88">
        <v>0</v>
      </c>
      <c r="R55" s="88">
        <v>0</v>
      </c>
      <c r="S55" s="116">
        <v>0</v>
      </c>
      <c r="W55">
        <v>0.42</v>
      </c>
      <c r="X55">
        <v>0.77</v>
      </c>
      <c r="Y55">
        <v>0.28999999999999998</v>
      </c>
      <c r="Z55">
        <v>0.33</v>
      </c>
      <c r="AA55">
        <v>0.44</v>
      </c>
      <c r="AB55">
        <v>0.87</v>
      </c>
      <c r="AC55">
        <v>0.48</v>
      </c>
      <c r="AD55">
        <v>0.42</v>
      </c>
      <c r="AE55">
        <v>0</v>
      </c>
      <c r="AF55">
        <v>15.31</v>
      </c>
      <c r="AG55">
        <v>1.82</v>
      </c>
      <c r="AH55">
        <v>0.43</v>
      </c>
      <c r="AI55">
        <v>0.65</v>
      </c>
      <c r="AJ55">
        <v>0.44</v>
      </c>
      <c r="AK55">
        <v>14.35</v>
      </c>
      <c r="AL55">
        <v>0.34</v>
      </c>
      <c r="AM55">
        <v>0.43</v>
      </c>
      <c r="AN55">
        <v>0</v>
      </c>
      <c r="AO55">
        <v>2.87</v>
      </c>
      <c r="AP55">
        <v>1.39</v>
      </c>
      <c r="AQ55">
        <v>0.27</v>
      </c>
      <c r="AR55">
        <v>6.17</v>
      </c>
      <c r="AS55">
        <v>3.92</v>
      </c>
      <c r="AT55">
        <v>248.71</v>
      </c>
      <c r="AU55">
        <v>2.58</v>
      </c>
      <c r="AV55">
        <v>6.76</v>
      </c>
      <c r="AW55">
        <v>41.58</v>
      </c>
      <c r="AX55">
        <v>30</v>
      </c>
      <c r="AY55">
        <v>0</v>
      </c>
      <c r="AZ55">
        <v>0</v>
      </c>
      <c r="BA55">
        <v>45</v>
      </c>
      <c r="BB55">
        <v>15</v>
      </c>
      <c r="BC55">
        <v>108.12</v>
      </c>
      <c r="BD55">
        <v>115.16</v>
      </c>
      <c r="BE55">
        <v>135.93</v>
      </c>
      <c r="BF55">
        <v>19.13</v>
      </c>
    </row>
    <row r="56" spans="1:58">
      <c r="G56" t="s">
        <v>98</v>
      </c>
      <c r="H56" s="115">
        <v>158.88</v>
      </c>
      <c r="I56" s="88">
        <v>0.71</v>
      </c>
      <c r="J56" s="88">
        <v>1.73</v>
      </c>
      <c r="K56" s="88">
        <v>19.13</v>
      </c>
      <c r="L56" s="88">
        <v>14.35</v>
      </c>
      <c r="M56" s="116">
        <v>0</v>
      </c>
      <c r="N56" s="115">
        <v>443.41</v>
      </c>
      <c r="O56" s="88">
        <v>179.59</v>
      </c>
      <c r="P56" s="88">
        <v>0</v>
      </c>
      <c r="Q56" s="88">
        <v>0</v>
      </c>
      <c r="R56" s="88">
        <v>0</v>
      </c>
      <c r="S56" s="116">
        <v>0</v>
      </c>
      <c r="W56">
        <v>0.42</v>
      </c>
      <c r="X56">
        <v>0.77</v>
      </c>
      <c r="Y56">
        <v>0.28999999999999998</v>
      </c>
      <c r="Z56">
        <v>0.33</v>
      </c>
      <c r="AA56">
        <v>0.44</v>
      </c>
      <c r="AB56">
        <v>0.87</v>
      </c>
      <c r="AC56">
        <v>0.48</v>
      </c>
      <c r="AD56">
        <v>0.42</v>
      </c>
      <c r="AE56">
        <v>0</v>
      </c>
      <c r="AF56">
        <v>15.31</v>
      </c>
      <c r="AG56">
        <v>1.82</v>
      </c>
      <c r="AH56">
        <v>0.43</v>
      </c>
      <c r="AI56">
        <v>0.65</v>
      </c>
      <c r="AJ56">
        <v>0.44</v>
      </c>
      <c r="AK56">
        <v>14.35</v>
      </c>
      <c r="AL56">
        <v>0.34</v>
      </c>
      <c r="AM56">
        <v>0.43</v>
      </c>
      <c r="AN56">
        <v>0</v>
      </c>
      <c r="AO56">
        <v>2.87</v>
      </c>
      <c r="AP56">
        <v>1.39</v>
      </c>
      <c r="AQ56">
        <v>0.27</v>
      </c>
      <c r="AR56">
        <v>6.17</v>
      </c>
      <c r="AS56">
        <v>3.92</v>
      </c>
      <c r="AT56">
        <v>248.71</v>
      </c>
      <c r="AU56">
        <v>2.58</v>
      </c>
      <c r="AV56">
        <v>6.76</v>
      </c>
      <c r="AW56">
        <v>41.58</v>
      </c>
      <c r="AX56">
        <v>30</v>
      </c>
      <c r="AY56">
        <v>0</v>
      </c>
      <c r="AZ56">
        <v>0</v>
      </c>
      <c r="BA56">
        <v>45</v>
      </c>
      <c r="BB56">
        <v>15</v>
      </c>
      <c r="BC56">
        <v>108.12</v>
      </c>
      <c r="BD56">
        <v>115.16</v>
      </c>
      <c r="BE56">
        <v>133.35</v>
      </c>
      <c r="BF56">
        <v>19.13</v>
      </c>
    </row>
    <row r="57" spans="1:58">
      <c r="G57" t="s">
        <v>99</v>
      </c>
      <c r="H57" s="115">
        <v>158.21</v>
      </c>
      <c r="I57" s="88">
        <v>0.71</v>
      </c>
      <c r="J57" s="88">
        <v>1.73</v>
      </c>
      <c r="K57" s="88">
        <v>19.13</v>
      </c>
      <c r="L57" s="88">
        <v>14.35</v>
      </c>
      <c r="M57" s="116">
        <v>0</v>
      </c>
      <c r="N57" s="115">
        <v>443.41</v>
      </c>
      <c r="O57" s="88">
        <v>179.59</v>
      </c>
      <c r="P57" s="88">
        <v>0</v>
      </c>
      <c r="Q57" s="88">
        <v>0</v>
      </c>
      <c r="R57" s="88">
        <v>0</v>
      </c>
      <c r="S57" s="116">
        <v>0</v>
      </c>
      <c r="W57">
        <v>0.42</v>
      </c>
      <c r="X57">
        <v>0.77</v>
      </c>
      <c r="Y57">
        <v>0.28999999999999998</v>
      </c>
      <c r="Z57">
        <v>0.33</v>
      </c>
      <c r="AA57">
        <v>0.44</v>
      </c>
      <c r="AB57">
        <v>0.87</v>
      </c>
      <c r="AC57">
        <v>0.48</v>
      </c>
      <c r="AD57">
        <v>0.42</v>
      </c>
      <c r="AE57">
        <v>0</v>
      </c>
      <c r="AF57">
        <v>15.31</v>
      </c>
      <c r="AG57">
        <v>1.82</v>
      </c>
      <c r="AH57">
        <v>0.43</v>
      </c>
      <c r="AI57">
        <v>0.65</v>
      </c>
      <c r="AJ57">
        <v>0.44</v>
      </c>
      <c r="AK57">
        <v>14.35</v>
      </c>
      <c r="AL57">
        <v>0.34</v>
      </c>
      <c r="AM57">
        <v>0.43</v>
      </c>
      <c r="AN57">
        <v>0</v>
      </c>
      <c r="AO57">
        <v>2.87</v>
      </c>
      <c r="AP57">
        <v>1.39</v>
      </c>
      <c r="AQ57">
        <v>0.27</v>
      </c>
      <c r="AR57">
        <v>6.17</v>
      </c>
      <c r="AS57">
        <v>3.92</v>
      </c>
      <c r="AT57">
        <v>248.71</v>
      </c>
      <c r="AU57">
        <v>2.58</v>
      </c>
      <c r="AV57">
        <v>6.76</v>
      </c>
      <c r="AW57">
        <v>41.58</v>
      </c>
      <c r="AX57">
        <v>30</v>
      </c>
      <c r="AY57">
        <v>0</v>
      </c>
      <c r="AZ57">
        <v>0</v>
      </c>
      <c r="BA57">
        <v>45</v>
      </c>
      <c r="BB57">
        <v>15</v>
      </c>
      <c r="BC57">
        <v>108.12</v>
      </c>
      <c r="BD57">
        <v>115.16</v>
      </c>
      <c r="BE57">
        <v>132.68</v>
      </c>
      <c r="BF57">
        <v>19.13</v>
      </c>
    </row>
    <row r="58" spans="1:58">
      <c r="G58" t="s">
        <v>100</v>
      </c>
      <c r="H58" s="115">
        <v>152.76</v>
      </c>
      <c r="I58" s="88">
        <v>0.71</v>
      </c>
      <c r="J58" s="88">
        <v>1.73</v>
      </c>
      <c r="K58" s="88">
        <v>19.13</v>
      </c>
      <c r="L58" s="88">
        <v>14.35</v>
      </c>
      <c r="M58" s="116">
        <v>0</v>
      </c>
      <c r="N58" s="115">
        <v>443.41</v>
      </c>
      <c r="O58" s="88">
        <v>179.59</v>
      </c>
      <c r="P58" s="88">
        <v>0</v>
      </c>
      <c r="Q58" s="88">
        <v>0</v>
      </c>
      <c r="R58" s="88">
        <v>0</v>
      </c>
      <c r="S58" s="116">
        <v>0</v>
      </c>
      <c r="W58">
        <v>0.42</v>
      </c>
      <c r="X58">
        <v>0.77</v>
      </c>
      <c r="Y58">
        <v>0.28999999999999998</v>
      </c>
      <c r="Z58">
        <v>0.33</v>
      </c>
      <c r="AA58">
        <v>0.44</v>
      </c>
      <c r="AB58">
        <v>0.87</v>
      </c>
      <c r="AC58">
        <v>0.48</v>
      </c>
      <c r="AD58">
        <v>0.42</v>
      </c>
      <c r="AE58">
        <v>0</v>
      </c>
      <c r="AF58">
        <v>15.31</v>
      </c>
      <c r="AG58">
        <v>1.82</v>
      </c>
      <c r="AH58">
        <v>0.43</v>
      </c>
      <c r="AI58">
        <v>0.65</v>
      </c>
      <c r="AJ58">
        <v>0.44</v>
      </c>
      <c r="AK58">
        <v>14.35</v>
      </c>
      <c r="AL58">
        <v>0.34</v>
      </c>
      <c r="AM58">
        <v>0.43</v>
      </c>
      <c r="AN58">
        <v>0</v>
      </c>
      <c r="AO58">
        <v>2.87</v>
      </c>
      <c r="AP58">
        <v>1.39</v>
      </c>
      <c r="AQ58">
        <v>0.27</v>
      </c>
      <c r="AR58">
        <v>6.17</v>
      </c>
      <c r="AS58">
        <v>3.92</v>
      </c>
      <c r="AT58">
        <v>248.71</v>
      </c>
      <c r="AU58">
        <v>2.58</v>
      </c>
      <c r="AV58">
        <v>6.76</v>
      </c>
      <c r="AW58">
        <v>41.58</v>
      </c>
      <c r="AX58">
        <v>30</v>
      </c>
      <c r="AY58">
        <v>0</v>
      </c>
      <c r="AZ58">
        <v>0</v>
      </c>
      <c r="BA58">
        <v>45</v>
      </c>
      <c r="BB58">
        <v>15</v>
      </c>
      <c r="BC58">
        <v>108.12</v>
      </c>
      <c r="BD58">
        <v>115.16</v>
      </c>
      <c r="BE58">
        <v>127.23</v>
      </c>
      <c r="BF58">
        <v>19.13</v>
      </c>
    </row>
    <row r="59" spans="1:58">
      <c r="G59" t="s">
        <v>101</v>
      </c>
      <c r="H59" s="115">
        <v>149.31</v>
      </c>
      <c r="I59" s="88">
        <v>0.71</v>
      </c>
      <c r="J59" s="88">
        <v>1.73</v>
      </c>
      <c r="K59" s="88">
        <v>19.13</v>
      </c>
      <c r="L59" s="88">
        <v>14.35</v>
      </c>
      <c r="M59" s="116">
        <v>0</v>
      </c>
      <c r="N59" s="115">
        <v>443.41</v>
      </c>
      <c r="O59" s="88">
        <v>179.59</v>
      </c>
      <c r="P59" s="88">
        <v>0</v>
      </c>
      <c r="Q59" s="88">
        <v>0</v>
      </c>
      <c r="R59" s="88">
        <v>0</v>
      </c>
      <c r="S59" s="116">
        <v>0</v>
      </c>
      <c r="W59">
        <v>0.42</v>
      </c>
      <c r="X59">
        <v>0.77</v>
      </c>
      <c r="Y59">
        <v>0.28999999999999998</v>
      </c>
      <c r="Z59">
        <v>0.33</v>
      </c>
      <c r="AA59">
        <v>0.44</v>
      </c>
      <c r="AB59">
        <v>0.87</v>
      </c>
      <c r="AC59">
        <v>0.48</v>
      </c>
      <c r="AD59">
        <v>0.42</v>
      </c>
      <c r="AE59">
        <v>0</v>
      </c>
      <c r="AF59">
        <v>15.31</v>
      </c>
      <c r="AG59">
        <v>1.82</v>
      </c>
      <c r="AH59">
        <v>0.43</v>
      </c>
      <c r="AI59">
        <v>0.65</v>
      </c>
      <c r="AJ59">
        <v>0.44</v>
      </c>
      <c r="AK59">
        <v>14.35</v>
      </c>
      <c r="AL59">
        <v>0.34</v>
      </c>
      <c r="AM59">
        <v>0.43</v>
      </c>
      <c r="AN59">
        <v>0</v>
      </c>
      <c r="AO59">
        <v>2.87</v>
      </c>
      <c r="AP59">
        <v>1.39</v>
      </c>
      <c r="AQ59">
        <v>0.27</v>
      </c>
      <c r="AR59">
        <v>6.17</v>
      </c>
      <c r="AS59">
        <v>3.92</v>
      </c>
      <c r="AT59">
        <v>248.71</v>
      </c>
      <c r="AU59">
        <v>2.58</v>
      </c>
      <c r="AV59">
        <v>6.76</v>
      </c>
      <c r="AW59">
        <v>41.58</v>
      </c>
      <c r="AX59">
        <v>30</v>
      </c>
      <c r="AY59">
        <v>0</v>
      </c>
      <c r="AZ59">
        <v>0</v>
      </c>
      <c r="BA59">
        <v>45</v>
      </c>
      <c r="BB59">
        <v>15</v>
      </c>
      <c r="BC59">
        <v>108.12</v>
      </c>
      <c r="BD59">
        <v>115.16</v>
      </c>
      <c r="BE59">
        <v>123.78</v>
      </c>
      <c r="BF59">
        <v>19.13</v>
      </c>
    </row>
    <row r="60" spans="1:58">
      <c r="G60" t="s">
        <v>102</v>
      </c>
      <c r="H60" s="115">
        <v>147.78</v>
      </c>
      <c r="I60" s="88">
        <v>0.71</v>
      </c>
      <c r="J60" s="88">
        <v>1.73</v>
      </c>
      <c r="K60" s="88">
        <v>19.13</v>
      </c>
      <c r="L60" s="88">
        <v>14.35</v>
      </c>
      <c r="M60" s="116">
        <v>0</v>
      </c>
      <c r="N60" s="115">
        <v>443.41</v>
      </c>
      <c r="O60" s="88">
        <v>179.59</v>
      </c>
      <c r="P60" s="88">
        <v>0</v>
      </c>
      <c r="Q60" s="88">
        <v>0</v>
      </c>
      <c r="R60" s="88">
        <v>0</v>
      </c>
      <c r="S60" s="116">
        <v>0</v>
      </c>
      <c r="W60">
        <v>0.42</v>
      </c>
      <c r="X60">
        <v>0.77</v>
      </c>
      <c r="Y60">
        <v>0.28999999999999998</v>
      </c>
      <c r="Z60">
        <v>0.33</v>
      </c>
      <c r="AA60">
        <v>0.44</v>
      </c>
      <c r="AB60">
        <v>0.87</v>
      </c>
      <c r="AC60">
        <v>0.48</v>
      </c>
      <c r="AD60">
        <v>0.42</v>
      </c>
      <c r="AE60">
        <v>0</v>
      </c>
      <c r="AF60">
        <v>15.31</v>
      </c>
      <c r="AG60">
        <v>1.82</v>
      </c>
      <c r="AH60">
        <v>0.43</v>
      </c>
      <c r="AI60">
        <v>0.65</v>
      </c>
      <c r="AJ60">
        <v>0.44</v>
      </c>
      <c r="AK60">
        <v>14.35</v>
      </c>
      <c r="AL60">
        <v>0.34</v>
      </c>
      <c r="AM60">
        <v>0.43</v>
      </c>
      <c r="AN60">
        <v>0</v>
      </c>
      <c r="AO60">
        <v>2.87</v>
      </c>
      <c r="AP60">
        <v>1.39</v>
      </c>
      <c r="AQ60">
        <v>0.27</v>
      </c>
      <c r="AR60">
        <v>6.17</v>
      </c>
      <c r="AS60">
        <v>3.92</v>
      </c>
      <c r="AT60">
        <v>248.71</v>
      </c>
      <c r="AU60">
        <v>2.58</v>
      </c>
      <c r="AV60">
        <v>6.76</v>
      </c>
      <c r="AW60">
        <v>41.58</v>
      </c>
      <c r="AX60">
        <v>30</v>
      </c>
      <c r="AY60">
        <v>0</v>
      </c>
      <c r="AZ60">
        <v>0</v>
      </c>
      <c r="BA60">
        <v>45</v>
      </c>
      <c r="BB60">
        <v>15</v>
      </c>
      <c r="BC60">
        <v>108.12</v>
      </c>
      <c r="BD60">
        <v>115.16</v>
      </c>
      <c r="BE60">
        <v>122.25</v>
      </c>
      <c r="BF60">
        <v>19.13</v>
      </c>
    </row>
    <row r="61" spans="1:58">
      <c r="G61" t="s">
        <v>103</v>
      </c>
      <c r="H61" s="115">
        <v>142.32999999999998</v>
      </c>
      <c r="I61" s="88">
        <v>0.71</v>
      </c>
      <c r="J61" s="88">
        <v>1.73</v>
      </c>
      <c r="K61" s="88">
        <v>19.13</v>
      </c>
      <c r="L61" s="88">
        <v>14.35</v>
      </c>
      <c r="M61" s="116">
        <v>0</v>
      </c>
      <c r="N61" s="115">
        <v>443.41</v>
      </c>
      <c r="O61" s="88">
        <v>179.59</v>
      </c>
      <c r="P61" s="88">
        <v>0</v>
      </c>
      <c r="Q61" s="88">
        <v>0</v>
      </c>
      <c r="R61" s="88">
        <v>0</v>
      </c>
      <c r="S61" s="116">
        <v>0</v>
      </c>
      <c r="W61">
        <v>0.42</v>
      </c>
      <c r="X61">
        <v>0.77</v>
      </c>
      <c r="Y61">
        <v>0.28999999999999998</v>
      </c>
      <c r="Z61">
        <v>0.33</v>
      </c>
      <c r="AA61">
        <v>0.44</v>
      </c>
      <c r="AB61">
        <v>0.87</v>
      </c>
      <c r="AC61">
        <v>0.48</v>
      </c>
      <c r="AD61">
        <v>0.42</v>
      </c>
      <c r="AE61">
        <v>0</v>
      </c>
      <c r="AF61">
        <v>15.31</v>
      </c>
      <c r="AG61">
        <v>1.82</v>
      </c>
      <c r="AH61">
        <v>0.43</v>
      </c>
      <c r="AI61">
        <v>0.65</v>
      </c>
      <c r="AJ61">
        <v>0.44</v>
      </c>
      <c r="AK61">
        <v>14.35</v>
      </c>
      <c r="AL61">
        <v>0.34</v>
      </c>
      <c r="AM61">
        <v>0.43</v>
      </c>
      <c r="AN61">
        <v>0</v>
      </c>
      <c r="AO61">
        <v>2.87</v>
      </c>
      <c r="AP61">
        <v>1.39</v>
      </c>
      <c r="AQ61">
        <v>0.27</v>
      </c>
      <c r="AR61">
        <v>6.17</v>
      </c>
      <c r="AS61">
        <v>3.92</v>
      </c>
      <c r="AT61">
        <v>248.71</v>
      </c>
      <c r="AU61">
        <v>2.58</v>
      </c>
      <c r="AV61">
        <v>6.76</v>
      </c>
      <c r="AW61">
        <v>41.58</v>
      </c>
      <c r="AX61">
        <v>30</v>
      </c>
      <c r="AY61">
        <v>0</v>
      </c>
      <c r="AZ61">
        <v>0</v>
      </c>
      <c r="BA61">
        <v>45</v>
      </c>
      <c r="BB61">
        <v>15</v>
      </c>
      <c r="BC61">
        <v>108.12</v>
      </c>
      <c r="BD61">
        <v>115.16</v>
      </c>
      <c r="BE61">
        <v>116.8</v>
      </c>
      <c r="BF61">
        <v>19.13</v>
      </c>
    </row>
    <row r="62" spans="1:58">
      <c r="G62" t="s">
        <v>104</v>
      </c>
      <c r="H62" s="115">
        <v>138.6</v>
      </c>
      <c r="I62" s="88">
        <v>0.71</v>
      </c>
      <c r="J62" s="88">
        <v>1.73</v>
      </c>
      <c r="K62" s="88">
        <v>19.13</v>
      </c>
      <c r="L62" s="88">
        <v>14.35</v>
      </c>
      <c r="M62" s="116">
        <v>0</v>
      </c>
      <c r="N62" s="115">
        <v>443.41</v>
      </c>
      <c r="O62" s="88">
        <v>179.59</v>
      </c>
      <c r="P62" s="88">
        <v>0</v>
      </c>
      <c r="Q62" s="88">
        <v>0</v>
      </c>
      <c r="R62" s="88">
        <v>0</v>
      </c>
      <c r="S62" s="116">
        <v>0</v>
      </c>
      <c r="W62">
        <v>0.42</v>
      </c>
      <c r="X62">
        <v>0.77</v>
      </c>
      <c r="Y62">
        <v>0.28999999999999998</v>
      </c>
      <c r="Z62">
        <v>0.33</v>
      </c>
      <c r="AA62">
        <v>0.44</v>
      </c>
      <c r="AB62">
        <v>0.87</v>
      </c>
      <c r="AC62">
        <v>0.48</v>
      </c>
      <c r="AD62">
        <v>0.42</v>
      </c>
      <c r="AE62">
        <v>0</v>
      </c>
      <c r="AF62">
        <v>15.31</v>
      </c>
      <c r="AG62">
        <v>1.82</v>
      </c>
      <c r="AH62">
        <v>0.43</v>
      </c>
      <c r="AI62">
        <v>0.65</v>
      </c>
      <c r="AJ62">
        <v>0.44</v>
      </c>
      <c r="AK62">
        <v>14.35</v>
      </c>
      <c r="AL62">
        <v>0.34</v>
      </c>
      <c r="AM62">
        <v>0.43</v>
      </c>
      <c r="AN62">
        <v>0</v>
      </c>
      <c r="AO62">
        <v>2.87</v>
      </c>
      <c r="AP62">
        <v>1.39</v>
      </c>
      <c r="AQ62">
        <v>0.27</v>
      </c>
      <c r="AR62">
        <v>6.17</v>
      </c>
      <c r="AS62">
        <v>3.92</v>
      </c>
      <c r="AT62">
        <v>248.71</v>
      </c>
      <c r="AU62">
        <v>2.58</v>
      </c>
      <c r="AV62">
        <v>6.76</v>
      </c>
      <c r="AW62">
        <v>41.58</v>
      </c>
      <c r="AX62">
        <v>30</v>
      </c>
      <c r="AY62">
        <v>0</v>
      </c>
      <c r="AZ62">
        <v>0</v>
      </c>
      <c r="BA62">
        <v>45</v>
      </c>
      <c r="BB62">
        <v>15</v>
      </c>
      <c r="BC62">
        <v>108.12</v>
      </c>
      <c r="BD62">
        <v>115.16</v>
      </c>
      <c r="BE62">
        <v>113.07</v>
      </c>
      <c r="BF62">
        <v>19.13</v>
      </c>
    </row>
    <row r="63" spans="1:58">
      <c r="G63" t="s">
        <v>105</v>
      </c>
      <c r="H63" s="115">
        <v>119.85</v>
      </c>
      <c r="I63" s="88">
        <v>0.71</v>
      </c>
      <c r="J63" s="88">
        <v>1.73</v>
      </c>
      <c r="K63" s="88">
        <v>19.13</v>
      </c>
      <c r="L63" s="88">
        <v>14.35</v>
      </c>
      <c r="M63" s="116">
        <v>0</v>
      </c>
      <c r="N63" s="115">
        <v>443.41</v>
      </c>
      <c r="O63" s="88">
        <v>179.59</v>
      </c>
      <c r="P63" s="88">
        <v>0</v>
      </c>
      <c r="Q63" s="88">
        <v>0</v>
      </c>
      <c r="R63" s="88">
        <v>0</v>
      </c>
      <c r="S63" s="116">
        <v>0</v>
      </c>
      <c r="W63">
        <v>0.42</v>
      </c>
      <c r="X63">
        <v>0.77</v>
      </c>
      <c r="Y63">
        <v>0.28999999999999998</v>
      </c>
      <c r="Z63">
        <v>0.33</v>
      </c>
      <c r="AA63">
        <v>0.44</v>
      </c>
      <c r="AB63">
        <v>0.87</v>
      </c>
      <c r="AC63">
        <v>0.48</v>
      </c>
      <c r="AD63">
        <v>0.42</v>
      </c>
      <c r="AE63">
        <v>0</v>
      </c>
      <c r="AF63">
        <v>18.18</v>
      </c>
      <c r="AG63">
        <v>1.82</v>
      </c>
      <c r="AH63">
        <v>0.43</v>
      </c>
      <c r="AI63">
        <v>0.65</v>
      </c>
      <c r="AJ63">
        <v>0.44</v>
      </c>
      <c r="AK63">
        <v>14.35</v>
      </c>
      <c r="AL63">
        <v>0.34</v>
      </c>
      <c r="AM63">
        <v>0.43</v>
      </c>
      <c r="AN63">
        <v>0</v>
      </c>
      <c r="AO63">
        <v>2.87</v>
      </c>
      <c r="AP63">
        <v>1.39</v>
      </c>
      <c r="AQ63">
        <v>0.27</v>
      </c>
      <c r="AR63">
        <v>6.17</v>
      </c>
      <c r="AS63">
        <v>3.92</v>
      </c>
      <c r="AT63">
        <v>248.71</v>
      </c>
      <c r="AU63">
        <v>2.58</v>
      </c>
      <c r="AV63">
        <v>6.76</v>
      </c>
      <c r="AW63">
        <v>41.58</v>
      </c>
      <c r="AX63">
        <v>30</v>
      </c>
      <c r="AY63">
        <v>0</v>
      </c>
      <c r="AZ63">
        <v>0</v>
      </c>
      <c r="BA63">
        <v>45</v>
      </c>
      <c r="BB63">
        <v>15</v>
      </c>
      <c r="BC63">
        <v>108.12</v>
      </c>
      <c r="BD63">
        <v>115.16</v>
      </c>
      <c r="BE63">
        <v>91.45</v>
      </c>
      <c r="BF63">
        <v>19.13</v>
      </c>
    </row>
    <row r="64" spans="1:58">
      <c r="G64" t="s">
        <v>106</v>
      </c>
      <c r="H64" s="115">
        <v>108.18</v>
      </c>
      <c r="I64" s="88">
        <v>0.71</v>
      </c>
      <c r="J64" s="88">
        <v>1.73</v>
      </c>
      <c r="K64" s="88">
        <v>19.13</v>
      </c>
      <c r="L64" s="88">
        <v>14.35</v>
      </c>
      <c r="M64" s="116">
        <v>0</v>
      </c>
      <c r="N64" s="115">
        <v>443.41</v>
      </c>
      <c r="O64" s="88">
        <v>179.59</v>
      </c>
      <c r="P64" s="88">
        <v>0</v>
      </c>
      <c r="Q64" s="88">
        <v>0</v>
      </c>
      <c r="R64" s="88">
        <v>0</v>
      </c>
      <c r="S64" s="116">
        <v>0</v>
      </c>
      <c r="W64">
        <v>0.42</v>
      </c>
      <c r="X64">
        <v>0.77</v>
      </c>
      <c r="Y64">
        <v>0.28999999999999998</v>
      </c>
      <c r="Z64">
        <v>0.33</v>
      </c>
      <c r="AA64">
        <v>0.44</v>
      </c>
      <c r="AB64">
        <v>0.87</v>
      </c>
      <c r="AC64">
        <v>0.48</v>
      </c>
      <c r="AD64">
        <v>0.42</v>
      </c>
      <c r="AE64">
        <v>0</v>
      </c>
      <c r="AF64">
        <v>18.18</v>
      </c>
      <c r="AG64">
        <v>1.82</v>
      </c>
      <c r="AH64">
        <v>0.43</v>
      </c>
      <c r="AI64">
        <v>0.65</v>
      </c>
      <c r="AJ64">
        <v>0.44</v>
      </c>
      <c r="AK64">
        <v>14.35</v>
      </c>
      <c r="AL64">
        <v>0.34</v>
      </c>
      <c r="AM64">
        <v>0.43</v>
      </c>
      <c r="AN64">
        <v>0</v>
      </c>
      <c r="AO64">
        <v>2.87</v>
      </c>
      <c r="AP64">
        <v>1.39</v>
      </c>
      <c r="AQ64">
        <v>0.27</v>
      </c>
      <c r="AR64">
        <v>6.17</v>
      </c>
      <c r="AS64">
        <v>3.92</v>
      </c>
      <c r="AT64">
        <v>248.71</v>
      </c>
      <c r="AU64">
        <v>2.58</v>
      </c>
      <c r="AV64">
        <v>6.76</v>
      </c>
      <c r="AW64">
        <v>41.58</v>
      </c>
      <c r="AX64">
        <v>30</v>
      </c>
      <c r="AY64">
        <v>0</v>
      </c>
      <c r="AZ64">
        <v>0</v>
      </c>
      <c r="BA64">
        <v>45</v>
      </c>
      <c r="BB64">
        <v>15</v>
      </c>
      <c r="BC64">
        <v>108.12</v>
      </c>
      <c r="BD64">
        <v>115.16</v>
      </c>
      <c r="BE64">
        <v>79.78</v>
      </c>
      <c r="BF64">
        <v>19.13</v>
      </c>
    </row>
    <row r="65" spans="7:58">
      <c r="G65" t="s">
        <v>107</v>
      </c>
      <c r="H65" s="115">
        <v>98.419999999999987</v>
      </c>
      <c r="I65" s="88">
        <v>0.71</v>
      </c>
      <c r="J65" s="88">
        <v>1.73</v>
      </c>
      <c r="K65" s="88">
        <v>19.13</v>
      </c>
      <c r="L65" s="88">
        <v>14.35</v>
      </c>
      <c r="M65" s="116">
        <v>0</v>
      </c>
      <c r="N65" s="115">
        <v>443.41</v>
      </c>
      <c r="O65" s="88">
        <v>179.59</v>
      </c>
      <c r="P65" s="88">
        <v>0</v>
      </c>
      <c r="Q65" s="88">
        <v>0</v>
      </c>
      <c r="R65" s="88">
        <v>0</v>
      </c>
      <c r="S65" s="116">
        <v>0</v>
      </c>
      <c r="W65">
        <v>0.42</v>
      </c>
      <c r="X65">
        <v>0.77</v>
      </c>
      <c r="Y65">
        <v>0.28999999999999998</v>
      </c>
      <c r="Z65">
        <v>0.33</v>
      </c>
      <c r="AA65">
        <v>0.44</v>
      </c>
      <c r="AB65">
        <v>0.87</v>
      </c>
      <c r="AC65">
        <v>0.48</v>
      </c>
      <c r="AD65">
        <v>0.42</v>
      </c>
      <c r="AE65">
        <v>0</v>
      </c>
      <c r="AF65">
        <v>18.18</v>
      </c>
      <c r="AG65">
        <v>1.82</v>
      </c>
      <c r="AH65">
        <v>0.43</v>
      </c>
      <c r="AI65">
        <v>0.65</v>
      </c>
      <c r="AJ65">
        <v>0.44</v>
      </c>
      <c r="AK65">
        <v>14.35</v>
      </c>
      <c r="AL65">
        <v>0.34</v>
      </c>
      <c r="AM65">
        <v>0.43</v>
      </c>
      <c r="AN65">
        <v>0</v>
      </c>
      <c r="AO65">
        <v>2.87</v>
      </c>
      <c r="AP65">
        <v>1.39</v>
      </c>
      <c r="AQ65">
        <v>0.27</v>
      </c>
      <c r="AR65">
        <v>6.17</v>
      </c>
      <c r="AS65">
        <v>3.92</v>
      </c>
      <c r="AT65">
        <v>248.71</v>
      </c>
      <c r="AU65">
        <v>2.58</v>
      </c>
      <c r="AV65">
        <v>6.76</v>
      </c>
      <c r="AW65">
        <v>41.58</v>
      </c>
      <c r="AX65">
        <v>30</v>
      </c>
      <c r="AY65">
        <v>0</v>
      </c>
      <c r="AZ65">
        <v>0</v>
      </c>
      <c r="BA65">
        <v>45</v>
      </c>
      <c r="BB65">
        <v>15</v>
      </c>
      <c r="BC65">
        <v>108.12</v>
      </c>
      <c r="BD65">
        <v>115.16</v>
      </c>
      <c r="BE65">
        <v>70.02</v>
      </c>
      <c r="BF65">
        <v>19.13</v>
      </c>
    </row>
    <row r="66" spans="7:58">
      <c r="G66" t="s">
        <v>108</v>
      </c>
      <c r="H66" s="115">
        <v>90.1</v>
      </c>
      <c r="I66" s="88">
        <v>0.71</v>
      </c>
      <c r="J66" s="88">
        <v>1.73</v>
      </c>
      <c r="K66" s="88">
        <v>19.13</v>
      </c>
      <c r="L66" s="88">
        <v>14.35</v>
      </c>
      <c r="M66" s="116">
        <v>0</v>
      </c>
      <c r="N66" s="115">
        <v>443.41</v>
      </c>
      <c r="O66" s="88">
        <v>179.59</v>
      </c>
      <c r="P66" s="88">
        <v>0</v>
      </c>
      <c r="Q66" s="88">
        <v>0</v>
      </c>
      <c r="R66" s="88">
        <v>0</v>
      </c>
      <c r="S66" s="116">
        <v>0</v>
      </c>
      <c r="W66">
        <v>0.42</v>
      </c>
      <c r="X66">
        <v>0.77</v>
      </c>
      <c r="Y66">
        <v>0.28999999999999998</v>
      </c>
      <c r="Z66">
        <v>0.33</v>
      </c>
      <c r="AA66">
        <v>0.44</v>
      </c>
      <c r="AB66">
        <v>0.87</v>
      </c>
      <c r="AC66">
        <v>0.48</v>
      </c>
      <c r="AD66">
        <v>0.42</v>
      </c>
      <c r="AE66">
        <v>0</v>
      </c>
      <c r="AF66">
        <v>18.18</v>
      </c>
      <c r="AG66">
        <v>1.82</v>
      </c>
      <c r="AH66">
        <v>0.43</v>
      </c>
      <c r="AI66">
        <v>0.65</v>
      </c>
      <c r="AJ66">
        <v>0.44</v>
      </c>
      <c r="AK66">
        <v>14.35</v>
      </c>
      <c r="AL66">
        <v>0.34</v>
      </c>
      <c r="AM66">
        <v>0.43</v>
      </c>
      <c r="AN66">
        <v>0</v>
      </c>
      <c r="AO66">
        <v>2.87</v>
      </c>
      <c r="AP66">
        <v>1.39</v>
      </c>
      <c r="AQ66">
        <v>0.27</v>
      </c>
      <c r="AR66">
        <v>6.17</v>
      </c>
      <c r="AS66">
        <v>3.92</v>
      </c>
      <c r="AT66">
        <v>248.71</v>
      </c>
      <c r="AU66">
        <v>2.58</v>
      </c>
      <c r="AV66">
        <v>6.76</v>
      </c>
      <c r="AW66">
        <v>41.58</v>
      </c>
      <c r="AX66">
        <v>30</v>
      </c>
      <c r="AY66">
        <v>0</v>
      </c>
      <c r="AZ66">
        <v>0</v>
      </c>
      <c r="BA66">
        <v>45</v>
      </c>
      <c r="BB66">
        <v>15</v>
      </c>
      <c r="BC66">
        <v>108.12</v>
      </c>
      <c r="BD66">
        <v>115.16</v>
      </c>
      <c r="BE66">
        <v>61.7</v>
      </c>
      <c r="BF66">
        <v>19.13</v>
      </c>
    </row>
    <row r="67" spans="7:58">
      <c r="G67" t="s">
        <v>109</v>
      </c>
      <c r="H67" s="115">
        <v>69.72</v>
      </c>
      <c r="I67" s="88">
        <v>0.71</v>
      </c>
      <c r="J67" s="88">
        <v>1.73</v>
      </c>
      <c r="K67" s="88">
        <v>120.53</v>
      </c>
      <c r="L67" s="88">
        <v>14.35</v>
      </c>
      <c r="M67" s="116">
        <v>0</v>
      </c>
      <c r="N67" s="115">
        <v>443.41</v>
      </c>
      <c r="O67" s="88">
        <v>179.20999999999998</v>
      </c>
      <c r="P67" s="88">
        <v>0</v>
      </c>
      <c r="Q67" s="88">
        <v>0</v>
      </c>
      <c r="R67" s="88">
        <v>0</v>
      </c>
      <c r="S67" s="116">
        <v>0</v>
      </c>
      <c r="W67">
        <v>0.42</v>
      </c>
      <c r="X67">
        <v>0.77</v>
      </c>
      <c r="Y67">
        <v>0.28999999999999998</v>
      </c>
      <c r="Z67">
        <v>0.33</v>
      </c>
      <c r="AA67">
        <v>0.44</v>
      </c>
      <c r="AB67">
        <v>0.87</v>
      </c>
      <c r="AC67">
        <v>0.48</v>
      </c>
      <c r="AD67">
        <v>0.42</v>
      </c>
      <c r="AE67">
        <v>0</v>
      </c>
      <c r="AF67">
        <v>19.13</v>
      </c>
      <c r="AG67">
        <v>1.82</v>
      </c>
      <c r="AH67">
        <v>0.43</v>
      </c>
      <c r="AI67">
        <v>0.65</v>
      </c>
      <c r="AJ67">
        <v>0.44</v>
      </c>
      <c r="AK67">
        <v>14.35</v>
      </c>
      <c r="AL67">
        <v>0.34</v>
      </c>
      <c r="AM67">
        <v>0.43</v>
      </c>
      <c r="AN67">
        <v>120.53</v>
      </c>
      <c r="AO67">
        <v>2.87</v>
      </c>
      <c r="AP67">
        <v>1.39</v>
      </c>
      <c r="AQ67">
        <v>0.27</v>
      </c>
      <c r="AR67">
        <v>5.9</v>
      </c>
      <c r="AS67">
        <v>3.92</v>
      </c>
      <c r="AT67">
        <v>248.71</v>
      </c>
      <c r="AU67">
        <v>2.4700000000000002</v>
      </c>
      <c r="AV67">
        <v>6.76</v>
      </c>
      <c r="AW67">
        <v>41.58</v>
      </c>
      <c r="AX67">
        <v>30</v>
      </c>
      <c r="AY67">
        <v>0</v>
      </c>
      <c r="AZ67">
        <v>0</v>
      </c>
      <c r="BA67">
        <v>45</v>
      </c>
      <c r="BB67">
        <v>15</v>
      </c>
      <c r="BC67">
        <v>108.12</v>
      </c>
      <c r="BD67">
        <v>115.16</v>
      </c>
      <c r="BE67">
        <v>40.369999999999997</v>
      </c>
      <c r="BF67">
        <v>0</v>
      </c>
    </row>
    <row r="68" spans="7:58">
      <c r="G68" t="s">
        <v>110</v>
      </c>
      <c r="H68" s="115">
        <v>60.44</v>
      </c>
      <c r="I68" s="88">
        <v>0.71</v>
      </c>
      <c r="J68" s="88">
        <v>1.73</v>
      </c>
      <c r="K68" s="88">
        <v>120.53</v>
      </c>
      <c r="L68" s="88">
        <v>14.35</v>
      </c>
      <c r="M68" s="116">
        <v>0</v>
      </c>
      <c r="N68" s="115">
        <v>443.41</v>
      </c>
      <c r="O68" s="88">
        <v>179.20999999999998</v>
      </c>
      <c r="P68" s="88">
        <v>0</v>
      </c>
      <c r="Q68" s="88">
        <v>0</v>
      </c>
      <c r="R68" s="88">
        <v>0</v>
      </c>
      <c r="S68" s="116">
        <v>0</v>
      </c>
      <c r="W68">
        <v>0.42</v>
      </c>
      <c r="X68">
        <v>0.77</v>
      </c>
      <c r="Y68">
        <v>0.28999999999999998</v>
      </c>
      <c r="Z68">
        <v>0.33</v>
      </c>
      <c r="AA68">
        <v>0.44</v>
      </c>
      <c r="AB68">
        <v>0.87</v>
      </c>
      <c r="AC68">
        <v>0.48</v>
      </c>
      <c r="AD68">
        <v>0.42</v>
      </c>
      <c r="AE68">
        <v>0</v>
      </c>
      <c r="AF68">
        <v>19.13</v>
      </c>
      <c r="AG68">
        <v>1.82</v>
      </c>
      <c r="AH68">
        <v>0.43</v>
      </c>
      <c r="AI68">
        <v>0.65</v>
      </c>
      <c r="AJ68">
        <v>0.44</v>
      </c>
      <c r="AK68">
        <v>14.35</v>
      </c>
      <c r="AL68">
        <v>0.34</v>
      </c>
      <c r="AM68">
        <v>0.43</v>
      </c>
      <c r="AN68">
        <v>120.53</v>
      </c>
      <c r="AO68">
        <v>2.87</v>
      </c>
      <c r="AP68">
        <v>1.39</v>
      </c>
      <c r="AQ68">
        <v>0.27</v>
      </c>
      <c r="AR68">
        <v>5.9</v>
      </c>
      <c r="AS68">
        <v>3.92</v>
      </c>
      <c r="AT68">
        <v>248.71</v>
      </c>
      <c r="AU68">
        <v>2.4700000000000002</v>
      </c>
      <c r="AV68">
        <v>6.76</v>
      </c>
      <c r="AW68">
        <v>41.58</v>
      </c>
      <c r="AX68">
        <v>30</v>
      </c>
      <c r="AY68">
        <v>0</v>
      </c>
      <c r="AZ68">
        <v>0</v>
      </c>
      <c r="BA68">
        <v>45</v>
      </c>
      <c r="BB68">
        <v>15</v>
      </c>
      <c r="BC68">
        <v>108.12</v>
      </c>
      <c r="BD68">
        <v>115.16</v>
      </c>
      <c r="BE68">
        <v>31.09</v>
      </c>
      <c r="BF68">
        <v>0</v>
      </c>
    </row>
    <row r="69" spans="7:58">
      <c r="G69" t="s">
        <v>111</v>
      </c>
      <c r="H69" s="115">
        <v>54.7</v>
      </c>
      <c r="I69" s="88">
        <v>0.71</v>
      </c>
      <c r="J69" s="88">
        <v>1.73</v>
      </c>
      <c r="K69" s="88">
        <v>120.53</v>
      </c>
      <c r="L69" s="88">
        <v>14.35</v>
      </c>
      <c r="M69" s="116">
        <v>0</v>
      </c>
      <c r="N69" s="115">
        <v>443.41</v>
      </c>
      <c r="O69" s="88">
        <v>179.20999999999998</v>
      </c>
      <c r="P69" s="88">
        <v>0</v>
      </c>
      <c r="Q69" s="88">
        <v>0</v>
      </c>
      <c r="R69" s="88">
        <v>0</v>
      </c>
      <c r="S69" s="116">
        <v>0</v>
      </c>
      <c r="W69">
        <v>0.42</v>
      </c>
      <c r="X69">
        <v>0.77</v>
      </c>
      <c r="Y69">
        <v>0.28999999999999998</v>
      </c>
      <c r="Z69">
        <v>0.33</v>
      </c>
      <c r="AA69">
        <v>0.44</v>
      </c>
      <c r="AB69">
        <v>0.87</v>
      </c>
      <c r="AC69">
        <v>0.48</v>
      </c>
      <c r="AD69">
        <v>0.42</v>
      </c>
      <c r="AE69">
        <v>0</v>
      </c>
      <c r="AF69">
        <v>19.13</v>
      </c>
      <c r="AG69">
        <v>1.82</v>
      </c>
      <c r="AH69">
        <v>0.43</v>
      </c>
      <c r="AI69">
        <v>0.65</v>
      </c>
      <c r="AJ69">
        <v>0.44</v>
      </c>
      <c r="AK69">
        <v>14.35</v>
      </c>
      <c r="AL69">
        <v>0.34</v>
      </c>
      <c r="AM69">
        <v>0.43</v>
      </c>
      <c r="AN69">
        <v>120.53</v>
      </c>
      <c r="AO69">
        <v>2.87</v>
      </c>
      <c r="AP69">
        <v>1.39</v>
      </c>
      <c r="AQ69">
        <v>0.27</v>
      </c>
      <c r="AR69">
        <v>5.9</v>
      </c>
      <c r="AS69">
        <v>3.92</v>
      </c>
      <c r="AT69">
        <v>248.71</v>
      </c>
      <c r="AU69">
        <v>2.4700000000000002</v>
      </c>
      <c r="AV69">
        <v>6.76</v>
      </c>
      <c r="AW69">
        <v>41.58</v>
      </c>
      <c r="AX69">
        <v>30</v>
      </c>
      <c r="AY69">
        <v>0</v>
      </c>
      <c r="AZ69">
        <v>0</v>
      </c>
      <c r="BA69">
        <v>45</v>
      </c>
      <c r="BB69">
        <v>15</v>
      </c>
      <c r="BC69">
        <v>108.12</v>
      </c>
      <c r="BD69">
        <v>115.16</v>
      </c>
      <c r="BE69">
        <v>25.35</v>
      </c>
      <c r="BF69">
        <v>0</v>
      </c>
    </row>
    <row r="70" spans="7:58">
      <c r="G70" t="s">
        <v>112</v>
      </c>
      <c r="H70" s="115">
        <v>50.489999999999995</v>
      </c>
      <c r="I70" s="88">
        <v>0.71</v>
      </c>
      <c r="J70" s="88">
        <v>1.73</v>
      </c>
      <c r="K70" s="88">
        <v>120.53</v>
      </c>
      <c r="L70" s="88">
        <v>14.35</v>
      </c>
      <c r="M70" s="116">
        <v>0</v>
      </c>
      <c r="N70" s="115">
        <v>443.41</v>
      </c>
      <c r="O70" s="88">
        <v>179.20999999999998</v>
      </c>
      <c r="P70" s="88">
        <v>0</v>
      </c>
      <c r="Q70" s="88">
        <v>0</v>
      </c>
      <c r="R70" s="88">
        <v>0</v>
      </c>
      <c r="S70" s="116">
        <v>0</v>
      </c>
      <c r="W70">
        <v>0.42</v>
      </c>
      <c r="X70">
        <v>0.77</v>
      </c>
      <c r="Y70">
        <v>0.28999999999999998</v>
      </c>
      <c r="Z70">
        <v>0.33</v>
      </c>
      <c r="AA70">
        <v>0.44</v>
      </c>
      <c r="AB70">
        <v>0.87</v>
      </c>
      <c r="AC70">
        <v>0.48</v>
      </c>
      <c r="AD70">
        <v>0.42</v>
      </c>
      <c r="AE70">
        <v>0</v>
      </c>
      <c r="AF70">
        <v>19.13</v>
      </c>
      <c r="AG70">
        <v>1.82</v>
      </c>
      <c r="AH70">
        <v>0.43</v>
      </c>
      <c r="AI70">
        <v>0.65</v>
      </c>
      <c r="AJ70">
        <v>0.44</v>
      </c>
      <c r="AK70">
        <v>14.35</v>
      </c>
      <c r="AL70">
        <v>0.34</v>
      </c>
      <c r="AM70">
        <v>0.43</v>
      </c>
      <c r="AN70">
        <v>120.53</v>
      </c>
      <c r="AO70">
        <v>2.87</v>
      </c>
      <c r="AP70">
        <v>1.39</v>
      </c>
      <c r="AQ70">
        <v>0.27</v>
      </c>
      <c r="AR70">
        <v>5.9</v>
      </c>
      <c r="AS70">
        <v>3.92</v>
      </c>
      <c r="AT70">
        <v>248.71</v>
      </c>
      <c r="AU70">
        <v>2.4700000000000002</v>
      </c>
      <c r="AV70">
        <v>6.76</v>
      </c>
      <c r="AW70">
        <v>41.58</v>
      </c>
      <c r="AX70">
        <v>30</v>
      </c>
      <c r="AY70">
        <v>0</v>
      </c>
      <c r="AZ70">
        <v>0</v>
      </c>
      <c r="BA70">
        <v>45</v>
      </c>
      <c r="BB70">
        <v>15</v>
      </c>
      <c r="BC70">
        <v>108.12</v>
      </c>
      <c r="BD70">
        <v>115.16</v>
      </c>
      <c r="BE70">
        <v>21.14</v>
      </c>
      <c r="BF70">
        <v>0</v>
      </c>
    </row>
    <row r="71" spans="7:58">
      <c r="G71" t="s">
        <v>113</v>
      </c>
      <c r="H71" s="115">
        <v>65.42</v>
      </c>
      <c r="I71" s="88">
        <v>0.71</v>
      </c>
      <c r="J71" s="88">
        <v>1.77</v>
      </c>
      <c r="K71" s="88">
        <v>120.53</v>
      </c>
      <c r="L71" s="88">
        <v>14.35</v>
      </c>
      <c r="M71" s="116">
        <v>0</v>
      </c>
      <c r="N71" s="115">
        <v>443.41</v>
      </c>
      <c r="O71" s="88">
        <v>178.17</v>
      </c>
      <c r="P71" s="88">
        <v>0</v>
      </c>
      <c r="Q71" s="88">
        <v>0</v>
      </c>
      <c r="R71" s="88">
        <v>0</v>
      </c>
      <c r="S71" s="116">
        <v>0</v>
      </c>
      <c r="W71">
        <v>0.42</v>
      </c>
      <c r="X71">
        <v>0.77</v>
      </c>
      <c r="Y71">
        <v>0.28999999999999998</v>
      </c>
      <c r="Z71">
        <v>0.33</v>
      </c>
      <c r="AA71">
        <v>0.44</v>
      </c>
      <c r="AB71">
        <v>0.87</v>
      </c>
      <c r="AC71">
        <v>0.48</v>
      </c>
      <c r="AD71">
        <v>0.42</v>
      </c>
      <c r="AE71">
        <v>19.13</v>
      </c>
      <c r="AF71">
        <v>20.09</v>
      </c>
      <c r="AG71">
        <v>1.82</v>
      </c>
      <c r="AH71">
        <v>0.43</v>
      </c>
      <c r="AI71">
        <v>0.65</v>
      </c>
      <c r="AJ71">
        <v>0.44</v>
      </c>
      <c r="AK71">
        <v>14.35</v>
      </c>
      <c r="AL71">
        <v>0.34</v>
      </c>
      <c r="AM71">
        <v>0.43</v>
      </c>
      <c r="AN71">
        <v>120.53</v>
      </c>
      <c r="AO71">
        <v>2.87</v>
      </c>
      <c r="AP71">
        <v>1.43</v>
      </c>
      <c r="AQ71">
        <v>0.27</v>
      </c>
      <c r="AR71">
        <v>5.64</v>
      </c>
      <c r="AS71">
        <v>3.55</v>
      </c>
      <c r="AT71">
        <v>248.71</v>
      </c>
      <c r="AU71">
        <v>2.37</v>
      </c>
      <c r="AV71">
        <v>6.45</v>
      </c>
      <c r="AW71">
        <v>41.58</v>
      </c>
      <c r="AX71">
        <v>30</v>
      </c>
      <c r="AY71">
        <v>0</v>
      </c>
      <c r="AZ71">
        <v>0</v>
      </c>
      <c r="BA71">
        <v>45</v>
      </c>
      <c r="BB71">
        <v>15</v>
      </c>
      <c r="BC71">
        <v>108.12</v>
      </c>
      <c r="BD71">
        <v>115.16</v>
      </c>
      <c r="BE71">
        <v>15.98</v>
      </c>
      <c r="BF71">
        <v>0</v>
      </c>
    </row>
    <row r="72" spans="7:58">
      <c r="G72" t="s">
        <v>114</v>
      </c>
      <c r="H72" s="115">
        <v>69.33</v>
      </c>
      <c r="I72" s="88">
        <v>0.71</v>
      </c>
      <c r="J72" s="88">
        <v>1.77</v>
      </c>
      <c r="K72" s="88">
        <v>120.53</v>
      </c>
      <c r="L72" s="88">
        <v>14.35</v>
      </c>
      <c r="M72" s="116">
        <v>0</v>
      </c>
      <c r="N72" s="115">
        <v>443.41</v>
      </c>
      <c r="O72" s="88">
        <v>178.17</v>
      </c>
      <c r="P72" s="88">
        <v>0</v>
      </c>
      <c r="Q72" s="88">
        <v>0</v>
      </c>
      <c r="R72" s="88">
        <v>0</v>
      </c>
      <c r="S72" s="116">
        <v>0</v>
      </c>
      <c r="W72">
        <v>0.42</v>
      </c>
      <c r="X72">
        <v>0.77</v>
      </c>
      <c r="Y72">
        <v>0.28999999999999998</v>
      </c>
      <c r="Z72">
        <v>0.33</v>
      </c>
      <c r="AA72">
        <v>0.44</v>
      </c>
      <c r="AB72">
        <v>0.87</v>
      </c>
      <c r="AC72">
        <v>0.48</v>
      </c>
      <c r="AD72">
        <v>0.42</v>
      </c>
      <c r="AE72">
        <v>26.78</v>
      </c>
      <c r="AF72">
        <v>20.09</v>
      </c>
      <c r="AG72">
        <v>1.82</v>
      </c>
      <c r="AH72">
        <v>0.43</v>
      </c>
      <c r="AI72">
        <v>0.65</v>
      </c>
      <c r="AJ72">
        <v>0.44</v>
      </c>
      <c r="AK72">
        <v>14.35</v>
      </c>
      <c r="AL72">
        <v>0.34</v>
      </c>
      <c r="AM72">
        <v>0.43</v>
      </c>
      <c r="AN72">
        <v>120.53</v>
      </c>
      <c r="AO72">
        <v>2.87</v>
      </c>
      <c r="AP72">
        <v>1.43</v>
      </c>
      <c r="AQ72">
        <v>0.27</v>
      </c>
      <c r="AR72">
        <v>5.64</v>
      </c>
      <c r="AS72">
        <v>3.55</v>
      </c>
      <c r="AT72">
        <v>248.71</v>
      </c>
      <c r="AU72">
        <v>2.37</v>
      </c>
      <c r="AV72">
        <v>6.45</v>
      </c>
      <c r="AW72">
        <v>41.58</v>
      </c>
      <c r="AX72">
        <v>30</v>
      </c>
      <c r="AY72">
        <v>0</v>
      </c>
      <c r="AZ72">
        <v>0</v>
      </c>
      <c r="BA72">
        <v>45</v>
      </c>
      <c r="BB72">
        <v>15</v>
      </c>
      <c r="BC72">
        <v>108.12</v>
      </c>
      <c r="BD72">
        <v>115.16</v>
      </c>
      <c r="BE72">
        <v>12.24</v>
      </c>
      <c r="BF72">
        <v>0</v>
      </c>
    </row>
    <row r="73" spans="7:58">
      <c r="G73" t="s">
        <v>115</v>
      </c>
      <c r="H73" s="115">
        <v>97.95</v>
      </c>
      <c r="I73" s="88">
        <v>0.71</v>
      </c>
      <c r="J73" s="88">
        <v>1.77</v>
      </c>
      <c r="K73" s="88">
        <v>120.53</v>
      </c>
      <c r="L73" s="88">
        <v>14.35</v>
      </c>
      <c r="M73" s="116">
        <v>0</v>
      </c>
      <c r="N73" s="115">
        <v>443.41</v>
      </c>
      <c r="O73" s="88">
        <v>178.17</v>
      </c>
      <c r="P73" s="88">
        <v>0</v>
      </c>
      <c r="Q73" s="88">
        <v>0</v>
      </c>
      <c r="R73" s="88">
        <v>0</v>
      </c>
      <c r="S73" s="116">
        <v>0</v>
      </c>
      <c r="W73">
        <v>0.42</v>
      </c>
      <c r="X73">
        <v>0.77</v>
      </c>
      <c r="Y73">
        <v>0.28999999999999998</v>
      </c>
      <c r="Z73">
        <v>0.33</v>
      </c>
      <c r="AA73">
        <v>0.44</v>
      </c>
      <c r="AB73">
        <v>0.87</v>
      </c>
      <c r="AC73">
        <v>0.48</v>
      </c>
      <c r="AD73">
        <v>0.42</v>
      </c>
      <c r="AE73">
        <v>57.4</v>
      </c>
      <c r="AF73">
        <v>20.09</v>
      </c>
      <c r="AG73">
        <v>1.82</v>
      </c>
      <c r="AH73">
        <v>0.43</v>
      </c>
      <c r="AI73">
        <v>0.65</v>
      </c>
      <c r="AJ73">
        <v>0.44</v>
      </c>
      <c r="AK73">
        <v>14.35</v>
      </c>
      <c r="AL73">
        <v>0.34</v>
      </c>
      <c r="AM73">
        <v>0.43</v>
      </c>
      <c r="AN73">
        <v>120.53</v>
      </c>
      <c r="AO73">
        <v>2.87</v>
      </c>
      <c r="AP73">
        <v>1.43</v>
      </c>
      <c r="AQ73">
        <v>0.27</v>
      </c>
      <c r="AR73">
        <v>5.64</v>
      </c>
      <c r="AS73">
        <v>3.55</v>
      </c>
      <c r="AT73">
        <v>248.71</v>
      </c>
      <c r="AU73">
        <v>2.37</v>
      </c>
      <c r="AV73">
        <v>6.45</v>
      </c>
      <c r="AW73">
        <v>41.58</v>
      </c>
      <c r="AX73">
        <v>30</v>
      </c>
      <c r="AY73">
        <v>0</v>
      </c>
      <c r="AZ73">
        <v>0</v>
      </c>
      <c r="BA73">
        <v>45</v>
      </c>
      <c r="BB73">
        <v>15</v>
      </c>
      <c r="BC73">
        <v>108.12</v>
      </c>
      <c r="BD73">
        <v>115.16</v>
      </c>
      <c r="BE73">
        <v>10.24</v>
      </c>
      <c r="BF73">
        <v>0</v>
      </c>
    </row>
    <row r="74" spans="7:58">
      <c r="G74" t="s">
        <v>116</v>
      </c>
      <c r="H74" s="115">
        <v>92.4</v>
      </c>
      <c r="I74" s="88">
        <v>0.71</v>
      </c>
      <c r="J74" s="88">
        <v>1.77</v>
      </c>
      <c r="K74" s="88">
        <v>120.53</v>
      </c>
      <c r="L74" s="88">
        <v>14.35</v>
      </c>
      <c r="M74" s="116">
        <v>0</v>
      </c>
      <c r="N74" s="115">
        <v>443.41</v>
      </c>
      <c r="O74" s="88">
        <v>178.17</v>
      </c>
      <c r="P74" s="88">
        <v>0</v>
      </c>
      <c r="Q74" s="88">
        <v>0</v>
      </c>
      <c r="R74" s="88">
        <v>0</v>
      </c>
      <c r="S74" s="116">
        <v>0</v>
      </c>
      <c r="W74">
        <v>0.42</v>
      </c>
      <c r="X74">
        <v>0.77</v>
      </c>
      <c r="Y74">
        <v>0.28999999999999998</v>
      </c>
      <c r="Z74">
        <v>0.33</v>
      </c>
      <c r="AA74">
        <v>0.44</v>
      </c>
      <c r="AB74">
        <v>0.87</v>
      </c>
      <c r="AC74">
        <v>0.48</v>
      </c>
      <c r="AD74">
        <v>0.42</v>
      </c>
      <c r="AE74">
        <v>57.4</v>
      </c>
      <c r="AF74">
        <v>20.09</v>
      </c>
      <c r="AG74">
        <v>1.82</v>
      </c>
      <c r="AH74">
        <v>0.43</v>
      </c>
      <c r="AI74">
        <v>0.65</v>
      </c>
      <c r="AJ74">
        <v>0.44</v>
      </c>
      <c r="AK74">
        <v>14.35</v>
      </c>
      <c r="AL74">
        <v>0.34</v>
      </c>
      <c r="AM74">
        <v>0.43</v>
      </c>
      <c r="AN74">
        <v>120.53</v>
      </c>
      <c r="AO74">
        <v>2.87</v>
      </c>
      <c r="AP74">
        <v>1.43</v>
      </c>
      <c r="AQ74">
        <v>0.27</v>
      </c>
      <c r="AR74">
        <v>5.64</v>
      </c>
      <c r="AS74">
        <v>3.55</v>
      </c>
      <c r="AT74">
        <v>248.71</v>
      </c>
      <c r="AU74">
        <v>2.37</v>
      </c>
      <c r="AV74">
        <v>6.45</v>
      </c>
      <c r="AW74">
        <v>41.58</v>
      </c>
      <c r="AX74">
        <v>30</v>
      </c>
      <c r="AY74">
        <v>0</v>
      </c>
      <c r="AZ74">
        <v>0</v>
      </c>
      <c r="BA74">
        <v>45</v>
      </c>
      <c r="BB74">
        <v>15</v>
      </c>
      <c r="BC74">
        <v>108.12</v>
      </c>
      <c r="BD74">
        <v>115.16</v>
      </c>
      <c r="BE74">
        <v>4.6900000000000004</v>
      </c>
      <c r="BF74">
        <v>0</v>
      </c>
    </row>
    <row r="75" spans="7:58">
      <c r="G75" t="s">
        <v>117</v>
      </c>
      <c r="H75" s="115">
        <v>88.48</v>
      </c>
      <c r="I75" s="88">
        <v>0.71</v>
      </c>
      <c r="J75" s="88">
        <v>1.77</v>
      </c>
      <c r="K75" s="88">
        <v>120.53</v>
      </c>
      <c r="L75" s="88">
        <v>14.35</v>
      </c>
      <c r="M75" s="116">
        <v>0</v>
      </c>
      <c r="N75" s="115">
        <v>194.7</v>
      </c>
      <c r="O75" s="88">
        <v>207.14999999999998</v>
      </c>
      <c r="P75" s="88">
        <v>0</v>
      </c>
      <c r="Q75" s="88">
        <v>0</v>
      </c>
      <c r="R75" s="88">
        <v>0</v>
      </c>
      <c r="S75" s="116">
        <v>0</v>
      </c>
      <c r="W75">
        <v>0.42</v>
      </c>
      <c r="X75">
        <v>0.77</v>
      </c>
      <c r="Y75">
        <v>0.28999999999999998</v>
      </c>
      <c r="Z75">
        <v>0.33</v>
      </c>
      <c r="AA75">
        <v>0.44</v>
      </c>
      <c r="AB75">
        <v>0.87</v>
      </c>
      <c r="AC75">
        <v>0.48</v>
      </c>
      <c r="AD75">
        <v>0.42</v>
      </c>
      <c r="AE75">
        <v>57.4</v>
      </c>
      <c r="AF75">
        <v>20.09</v>
      </c>
      <c r="AG75">
        <v>1.82</v>
      </c>
      <c r="AH75">
        <v>0.43</v>
      </c>
      <c r="AI75">
        <v>0.65</v>
      </c>
      <c r="AJ75">
        <v>0.44</v>
      </c>
      <c r="AK75">
        <v>14.35</v>
      </c>
      <c r="AL75">
        <v>0.34</v>
      </c>
      <c r="AM75">
        <v>0.43</v>
      </c>
      <c r="AN75">
        <v>120.53</v>
      </c>
      <c r="AO75">
        <v>2.87</v>
      </c>
      <c r="AP75">
        <v>1.43</v>
      </c>
      <c r="AQ75">
        <v>0.27</v>
      </c>
      <c r="AR75">
        <v>5.37</v>
      </c>
      <c r="AS75">
        <v>3.23</v>
      </c>
      <c r="AT75">
        <v>0</v>
      </c>
      <c r="AU75">
        <v>2.37</v>
      </c>
      <c r="AV75">
        <v>6.02</v>
      </c>
      <c r="AW75">
        <v>41.58</v>
      </c>
      <c r="AX75">
        <v>30</v>
      </c>
      <c r="AY75">
        <v>0</v>
      </c>
      <c r="AZ75">
        <v>30</v>
      </c>
      <c r="BA75">
        <v>45</v>
      </c>
      <c r="BB75">
        <v>15</v>
      </c>
      <c r="BC75">
        <v>108.12</v>
      </c>
      <c r="BD75">
        <v>115.16</v>
      </c>
      <c r="BE75">
        <v>0.77</v>
      </c>
      <c r="BF75">
        <v>0</v>
      </c>
    </row>
    <row r="76" spans="7:58">
      <c r="G76" t="s">
        <v>118</v>
      </c>
      <c r="H76" s="115">
        <v>87.710000000000008</v>
      </c>
      <c r="I76" s="88">
        <v>0.71</v>
      </c>
      <c r="J76" s="88">
        <v>1.77</v>
      </c>
      <c r="K76" s="88">
        <v>120.53</v>
      </c>
      <c r="L76" s="88">
        <v>14.35</v>
      </c>
      <c r="M76" s="116">
        <v>0</v>
      </c>
      <c r="N76" s="115">
        <v>194.7</v>
      </c>
      <c r="O76" s="88">
        <v>207.14999999999998</v>
      </c>
      <c r="P76" s="88">
        <v>0</v>
      </c>
      <c r="Q76" s="88">
        <v>0</v>
      </c>
      <c r="R76" s="88">
        <v>0</v>
      </c>
      <c r="S76" s="116">
        <v>0</v>
      </c>
      <c r="W76">
        <v>0.42</v>
      </c>
      <c r="X76">
        <v>0.77</v>
      </c>
      <c r="Y76">
        <v>0.28999999999999998</v>
      </c>
      <c r="Z76">
        <v>0.33</v>
      </c>
      <c r="AA76">
        <v>0.44</v>
      </c>
      <c r="AB76">
        <v>0.87</v>
      </c>
      <c r="AC76">
        <v>0.48</v>
      </c>
      <c r="AD76">
        <v>0.42</v>
      </c>
      <c r="AE76">
        <v>57.4</v>
      </c>
      <c r="AF76">
        <v>20.09</v>
      </c>
      <c r="AG76">
        <v>1.82</v>
      </c>
      <c r="AH76">
        <v>0.43</v>
      </c>
      <c r="AI76">
        <v>0.65</v>
      </c>
      <c r="AJ76">
        <v>0.44</v>
      </c>
      <c r="AK76">
        <v>14.35</v>
      </c>
      <c r="AL76">
        <v>0.34</v>
      </c>
      <c r="AM76">
        <v>0.43</v>
      </c>
      <c r="AN76">
        <v>120.53</v>
      </c>
      <c r="AO76">
        <v>2.87</v>
      </c>
      <c r="AP76">
        <v>1.43</v>
      </c>
      <c r="AQ76">
        <v>0.27</v>
      </c>
      <c r="AR76">
        <v>5.37</v>
      </c>
      <c r="AS76">
        <v>3.23</v>
      </c>
      <c r="AT76">
        <v>0</v>
      </c>
      <c r="AU76">
        <v>2.37</v>
      </c>
      <c r="AV76">
        <v>6.02</v>
      </c>
      <c r="AW76">
        <v>41.58</v>
      </c>
      <c r="AX76">
        <v>30</v>
      </c>
      <c r="AY76">
        <v>0</v>
      </c>
      <c r="AZ76">
        <v>30</v>
      </c>
      <c r="BA76">
        <v>45</v>
      </c>
      <c r="BB76">
        <v>15</v>
      </c>
      <c r="BC76">
        <v>108.12</v>
      </c>
      <c r="BD76">
        <v>115.16</v>
      </c>
      <c r="BE76">
        <v>0</v>
      </c>
      <c r="BF76">
        <v>0</v>
      </c>
    </row>
    <row r="77" spans="7:58">
      <c r="G77" t="s">
        <v>119</v>
      </c>
      <c r="H77" s="115">
        <v>87.710000000000008</v>
      </c>
      <c r="I77" s="88">
        <v>0.71</v>
      </c>
      <c r="J77" s="88">
        <v>1.77</v>
      </c>
      <c r="K77" s="88">
        <v>120.53</v>
      </c>
      <c r="L77" s="88">
        <v>14.35</v>
      </c>
      <c r="M77" s="116">
        <v>0</v>
      </c>
      <c r="N77" s="115">
        <v>194.7</v>
      </c>
      <c r="O77" s="88">
        <v>207.14999999999998</v>
      </c>
      <c r="P77" s="88">
        <v>0</v>
      </c>
      <c r="Q77" s="88">
        <v>0</v>
      </c>
      <c r="R77" s="88">
        <v>0</v>
      </c>
      <c r="S77" s="116">
        <v>0</v>
      </c>
      <c r="W77">
        <v>0.42</v>
      </c>
      <c r="X77">
        <v>0.77</v>
      </c>
      <c r="Y77">
        <v>0.28999999999999998</v>
      </c>
      <c r="Z77">
        <v>0.33</v>
      </c>
      <c r="AA77">
        <v>0.44</v>
      </c>
      <c r="AB77">
        <v>0.87</v>
      </c>
      <c r="AC77">
        <v>0.48</v>
      </c>
      <c r="AD77">
        <v>0.42</v>
      </c>
      <c r="AE77">
        <v>57.4</v>
      </c>
      <c r="AF77">
        <v>20.09</v>
      </c>
      <c r="AG77">
        <v>1.82</v>
      </c>
      <c r="AH77">
        <v>0.43</v>
      </c>
      <c r="AI77">
        <v>0.65</v>
      </c>
      <c r="AJ77">
        <v>0.44</v>
      </c>
      <c r="AK77">
        <v>14.35</v>
      </c>
      <c r="AL77">
        <v>0.34</v>
      </c>
      <c r="AM77">
        <v>0.43</v>
      </c>
      <c r="AN77">
        <v>120.53</v>
      </c>
      <c r="AO77">
        <v>2.87</v>
      </c>
      <c r="AP77">
        <v>1.43</v>
      </c>
      <c r="AQ77">
        <v>0.27</v>
      </c>
      <c r="AR77">
        <v>5.37</v>
      </c>
      <c r="AS77">
        <v>3.23</v>
      </c>
      <c r="AT77">
        <v>0</v>
      </c>
      <c r="AU77">
        <v>2.37</v>
      </c>
      <c r="AV77">
        <v>6.02</v>
      </c>
      <c r="AW77">
        <v>41.58</v>
      </c>
      <c r="AX77">
        <v>30</v>
      </c>
      <c r="AY77">
        <v>0</v>
      </c>
      <c r="AZ77">
        <v>30</v>
      </c>
      <c r="BA77">
        <v>45</v>
      </c>
      <c r="BB77">
        <v>15</v>
      </c>
      <c r="BC77">
        <v>108.12</v>
      </c>
      <c r="BD77">
        <v>115.16</v>
      </c>
      <c r="BE77">
        <v>0</v>
      </c>
      <c r="BF77">
        <v>0</v>
      </c>
    </row>
    <row r="78" spans="7:58">
      <c r="G78" t="s">
        <v>120</v>
      </c>
      <c r="H78" s="115">
        <v>87.710000000000008</v>
      </c>
      <c r="I78" s="88">
        <v>0.71</v>
      </c>
      <c r="J78" s="88">
        <v>1.77</v>
      </c>
      <c r="K78" s="88">
        <v>120.53</v>
      </c>
      <c r="L78" s="88">
        <v>14.35</v>
      </c>
      <c r="M78" s="116">
        <v>0</v>
      </c>
      <c r="N78" s="115">
        <v>194.7</v>
      </c>
      <c r="O78" s="88">
        <v>207.14999999999998</v>
      </c>
      <c r="P78" s="88">
        <v>0</v>
      </c>
      <c r="Q78" s="88">
        <v>0</v>
      </c>
      <c r="R78" s="88">
        <v>0</v>
      </c>
      <c r="S78" s="116">
        <v>0</v>
      </c>
      <c r="W78">
        <v>0.42</v>
      </c>
      <c r="X78">
        <v>0.77</v>
      </c>
      <c r="Y78">
        <v>0.28999999999999998</v>
      </c>
      <c r="Z78">
        <v>0.33</v>
      </c>
      <c r="AA78">
        <v>0.44</v>
      </c>
      <c r="AB78">
        <v>0.87</v>
      </c>
      <c r="AC78">
        <v>0.48</v>
      </c>
      <c r="AD78">
        <v>0.42</v>
      </c>
      <c r="AE78">
        <v>57.4</v>
      </c>
      <c r="AF78">
        <v>20.09</v>
      </c>
      <c r="AG78">
        <v>1.82</v>
      </c>
      <c r="AH78">
        <v>0.43</v>
      </c>
      <c r="AI78">
        <v>0.65</v>
      </c>
      <c r="AJ78">
        <v>0.44</v>
      </c>
      <c r="AK78">
        <v>14.35</v>
      </c>
      <c r="AL78">
        <v>0.34</v>
      </c>
      <c r="AM78">
        <v>0.43</v>
      </c>
      <c r="AN78">
        <v>120.53</v>
      </c>
      <c r="AO78">
        <v>2.87</v>
      </c>
      <c r="AP78">
        <v>1.43</v>
      </c>
      <c r="AQ78">
        <v>0.27</v>
      </c>
      <c r="AR78">
        <v>5.37</v>
      </c>
      <c r="AS78">
        <v>3.23</v>
      </c>
      <c r="AT78">
        <v>0</v>
      </c>
      <c r="AU78">
        <v>2.37</v>
      </c>
      <c r="AV78">
        <v>6.02</v>
      </c>
      <c r="AW78">
        <v>41.58</v>
      </c>
      <c r="AX78">
        <v>30</v>
      </c>
      <c r="AY78">
        <v>0</v>
      </c>
      <c r="AZ78">
        <v>30</v>
      </c>
      <c r="BA78">
        <v>45</v>
      </c>
      <c r="BB78">
        <v>15</v>
      </c>
      <c r="BC78">
        <v>108.12</v>
      </c>
      <c r="BD78">
        <v>115.16</v>
      </c>
      <c r="BE78">
        <v>0</v>
      </c>
      <c r="BF78">
        <v>0</v>
      </c>
    </row>
    <row r="79" spans="7:58">
      <c r="G79" t="s">
        <v>121</v>
      </c>
      <c r="H79" s="115">
        <v>86.560000000000016</v>
      </c>
      <c r="I79" s="88">
        <v>0.71</v>
      </c>
      <c r="J79" s="88">
        <v>1.77</v>
      </c>
      <c r="K79" s="88">
        <v>0</v>
      </c>
      <c r="L79" s="88">
        <v>14.35</v>
      </c>
      <c r="M79" s="116">
        <v>0</v>
      </c>
      <c r="N79" s="115">
        <v>153.12</v>
      </c>
      <c r="O79" s="88">
        <v>206.82</v>
      </c>
      <c r="P79" s="88">
        <v>0</v>
      </c>
      <c r="Q79" s="88">
        <v>0</v>
      </c>
      <c r="R79" s="88">
        <v>0</v>
      </c>
      <c r="S79" s="116">
        <v>0</v>
      </c>
      <c r="W79">
        <v>0.42</v>
      </c>
      <c r="X79">
        <v>0.77</v>
      </c>
      <c r="Y79">
        <v>0.28999999999999998</v>
      </c>
      <c r="Z79">
        <v>0.33</v>
      </c>
      <c r="AA79">
        <v>0.44</v>
      </c>
      <c r="AB79">
        <v>0.87</v>
      </c>
      <c r="AC79">
        <v>0.48</v>
      </c>
      <c r="AD79">
        <v>0.42</v>
      </c>
      <c r="AE79">
        <v>57.4</v>
      </c>
      <c r="AF79">
        <v>20.09</v>
      </c>
      <c r="AG79">
        <v>0.67</v>
      </c>
      <c r="AH79">
        <v>0.43</v>
      </c>
      <c r="AI79">
        <v>0.65</v>
      </c>
      <c r="AJ79">
        <v>0.44</v>
      </c>
      <c r="AK79">
        <v>14.35</v>
      </c>
      <c r="AL79">
        <v>0.34</v>
      </c>
      <c r="AM79">
        <v>0.43</v>
      </c>
      <c r="AN79">
        <v>0</v>
      </c>
      <c r="AO79">
        <v>2.87</v>
      </c>
      <c r="AP79">
        <v>1.43</v>
      </c>
      <c r="AQ79">
        <v>0.27</v>
      </c>
      <c r="AR79">
        <v>5.37</v>
      </c>
      <c r="AS79">
        <v>3.23</v>
      </c>
      <c r="AT79">
        <v>0</v>
      </c>
      <c r="AU79">
        <v>2.04</v>
      </c>
      <c r="AV79">
        <v>6.02</v>
      </c>
      <c r="AW79">
        <v>0</v>
      </c>
      <c r="AX79">
        <v>30</v>
      </c>
      <c r="AY79">
        <v>0</v>
      </c>
      <c r="AZ79">
        <v>30</v>
      </c>
      <c r="BA79">
        <v>45</v>
      </c>
      <c r="BB79">
        <v>15</v>
      </c>
      <c r="BC79">
        <v>108.12</v>
      </c>
      <c r="BD79">
        <v>115.16</v>
      </c>
      <c r="BE79">
        <v>0</v>
      </c>
      <c r="BF79">
        <v>0</v>
      </c>
    </row>
    <row r="80" spans="7:58">
      <c r="G80" t="s">
        <v>122</v>
      </c>
      <c r="H80" s="115">
        <v>86.560000000000016</v>
      </c>
      <c r="I80" s="88">
        <v>0.71</v>
      </c>
      <c r="J80" s="88">
        <v>1.77</v>
      </c>
      <c r="K80" s="88">
        <v>0</v>
      </c>
      <c r="L80" s="88">
        <v>14.35</v>
      </c>
      <c r="M80" s="116">
        <v>0</v>
      </c>
      <c r="N80" s="115">
        <v>153.12</v>
      </c>
      <c r="O80" s="88">
        <v>206.82</v>
      </c>
      <c r="P80" s="88">
        <v>0</v>
      </c>
      <c r="Q80" s="88">
        <v>0</v>
      </c>
      <c r="R80" s="88">
        <v>0</v>
      </c>
      <c r="S80" s="116">
        <v>0</v>
      </c>
      <c r="W80">
        <v>0.42</v>
      </c>
      <c r="X80">
        <v>0.77</v>
      </c>
      <c r="Y80">
        <v>0.28999999999999998</v>
      </c>
      <c r="Z80">
        <v>0.33</v>
      </c>
      <c r="AA80">
        <v>0.44</v>
      </c>
      <c r="AB80">
        <v>0.87</v>
      </c>
      <c r="AC80">
        <v>0.48</v>
      </c>
      <c r="AD80">
        <v>0.42</v>
      </c>
      <c r="AE80">
        <v>57.4</v>
      </c>
      <c r="AF80">
        <v>20.09</v>
      </c>
      <c r="AG80">
        <v>0.67</v>
      </c>
      <c r="AH80">
        <v>0.43</v>
      </c>
      <c r="AI80">
        <v>0.65</v>
      </c>
      <c r="AJ80">
        <v>0.44</v>
      </c>
      <c r="AK80">
        <v>14.35</v>
      </c>
      <c r="AL80">
        <v>0.34</v>
      </c>
      <c r="AM80">
        <v>0.43</v>
      </c>
      <c r="AN80">
        <v>0</v>
      </c>
      <c r="AO80">
        <v>2.87</v>
      </c>
      <c r="AP80">
        <v>1.43</v>
      </c>
      <c r="AQ80">
        <v>0.27</v>
      </c>
      <c r="AR80">
        <v>5.37</v>
      </c>
      <c r="AS80">
        <v>3.23</v>
      </c>
      <c r="AT80">
        <v>0</v>
      </c>
      <c r="AU80">
        <v>2.04</v>
      </c>
      <c r="AV80">
        <v>6.02</v>
      </c>
      <c r="AW80">
        <v>0</v>
      </c>
      <c r="AX80">
        <v>30</v>
      </c>
      <c r="AY80">
        <v>0</v>
      </c>
      <c r="AZ80">
        <v>30</v>
      </c>
      <c r="BA80">
        <v>45</v>
      </c>
      <c r="BB80">
        <v>15</v>
      </c>
      <c r="BC80">
        <v>108.12</v>
      </c>
      <c r="BD80">
        <v>115.16</v>
      </c>
      <c r="BE80">
        <v>0</v>
      </c>
      <c r="BF80">
        <v>0</v>
      </c>
    </row>
    <row r="81" spans="7:58">
      <c r="G81" t="s">
        <v>123</v>
      </c>
      <c r="H81" s="115">
        <v>86.560000000000016</v>
      </c>
      <c r="I81" s="88">
        <v>0.71</v>
      </c>
      <c r="J81" s="88">
        <v>1.77</v>
      </c>
      <c r="K81" s="88">
        <v>0</v>
      </c>
      <c r="L81" s="88">
        <v>14.35</v>
      </c>
      <c r="M81" s="116">
        <v>0</v>
      </c>
      <c r="N81" s="115">
        <v>153.12</v>
      </c>
      <c r="O81" s="88">
        <v>206.82</v>
      </c>
      <c r="P81" s="88">
        <v>0</v>
      </c>
      <c r="Q81" s="88">
        <v>0</v>
      </c>
      <c r="R81" s="88">
        <v>0</v>
      </c>
      <c r="S81" s="116">
        <v>0</v>
      </c>
      <c r="W81">
        <v>0.42</v>
      </c>
      <c r="X81">
        <v>0.77</v>
      </c>
      <c r="Y81">
        <v>0.28999999999999998</v>
      </c>
      <c r="Z81">
        <v>0.33</v>
      </c>
      <c r="AA81">
        <v>0.44</v>
      </c>
      <c r="AB81">
        <v>0.87</v>
      </c>
      <c r="AC81">
        <v>0.48</v>
      </c>
      <c r="AD81">
        <v>0.42</v>
      </c>
      <c r="AE81">
        <v>57.4</v>
      </c>
      <c r="AF81">
        <v>20.09</v>
      </c>
      <c r="AG81">
        <v>0.67</v>
      </c>
      <c r="AH81">
        <v>0.43</v>
      </c>
      <c r="AI81">
        <v>0.65</v>
      </c>
      <c r="AJ81">
        <v>0.44</v>
      </c>
      <c r="AK81">
        <v>14.35</v>
      </c>
      <c r="AL81">
        <v>0.34</v>
      </c>
      <c r="AM81">
        <v>0.43</v>
      </c>
      <c r="AN81">
        <v>0</v>
      </c>
      <c r="AO81">
        <v>2.87</v>
      </c>
      <c r="AP81">
        <v>1.43</v>
      </c>
      <c r="AQ81">
        <v>0.27</v>
      </c>
      <c r="AR81">
        <v>5.37</v>
      </c>
      <c r="AS81">
        <v>3.23</v>
      </c>
      <c r="AT81">
        <v>0</v>
      </c>
      <c r="AU81">
        <v>2.04</v>
      </c>
      <c r="AV81">
        <v>6.02</v>
      </c>
      <c r="AW81">
        <v>0</v>
      </c>
      <c r="AX81">
        <v>30</v>
      </c>
      <c r="AY81">
        <v>0</v>
      </c>
      <c r="AZ81">
        <v>30</v>
      </c>
      <c r="BA81">
        <v>45</v>
      </c>
      <c r="BB81">
        <v>15</v>
      </c>
      <c r="BC81">
        <v>108.12</v>
      </c>
      <c r="BD81">
        <v>115.16</v>
      </c>
      <c r="BE81">
        <v>0</v>
      </c>
      <c r="BF81">
        <v>0</v>
      </c>
    </row>
    <row r="82" spans="7:58">
      <c r="G82" t="s">
        <v>124</v>
      </c>
      <c r="H82" s="115">
        <v>86.560000000000016</v>
      </c>
      <c r="I82" s="88">
        <v>0.71</v>
      </c>
      <c r="J82" s="88">
        <v>1.77</v>
      </c>
      <c r="K82" s="88">
        <v>0</v>
      </c>
      <c r="L82" s="88">
        <v>14.35</v>
      </c>
      <c r="M82" s="116">
        <v>0</v>
      </c>
      <c r="N82" s="115">
        <v>153.12</v>
      </c>
      <c r="O82" s="88">
        <v>206.82</v>
      </c>
      <c r="P82" s="88">
        <v>0</v>
      </c>
      <c r="Q82" s="88">
        <v>0</v>
      </c>
      <c r="R82" s="88">
        <v>0</v>
      </c>
      <c r="S82" s="116">
        <v>0</v>
      </c>
      <c r="W82">
        <v>0.42</v>
      </c>
      <c r="X82">
        <v>0.77</v>
      </c>
      <c r="Y82">
        <v>0.28999999999999998</v>
      </c>
      <c r="Z82">
        <v>0.33</v>
      </c>
      <c r="AA82">
        <v>0.44</v>
      </c>
      <c r="AB82">
        <v>0.87</v>
      </c>
      <c r="AC82">
        <v>0.48</v>
      </c>
      <c r="AD82">
        <v>0.42</v>
      </c>
      <c r="AE82">
        <v>57.4</v>
      </c>
      <c r="AF82">
        <v>20.09</v>
      </c>
      <c r="AG82">
        <v>0.67</v>
      </c>
      <c r="AH82">
        <v>0.43</v>
      </c>
      <c r="AI82">
        <v>0.65</v>
      </c>
      <c r="AJ82">
        <v>0.44</v>
      </c>
      <c r="AK82">
        <v>14.35</v>
      </c>
      <c r="AL82">
        <v>0.34</v>
      </c>
      <c r="AM82">
        <v>0.43</v>
      </c>
      <c r="AN82">
        <v>0</v>
      </c>
      <c r="AO82">
        <v>2.87</v>
      </c>
      <c r="AP82">
        <v>1.43</v>
      </c>
      <c r="AQ82">
        <v>0.27</v>
      </c>
      <c r="AR82">
        <v>5.37</v>
      </c>
      <c r="AS82">
        <v>3.23</v>
      </c>
      <c r="AT82">
        <v>0</v>
      </c>
      <c r="AU82">
        <v>2.04</v>
      </c>
      <c r="AV82">
        <v>6.02</v>
      </c>
      <c r="AW82">
        <v>0</v>
      </c>
      <c r="AX82">
        <v>30</v>
      </c>
      <c r="AY82">
        <v>0</v>
      </c>
      <c r="AZ82">
        <v>30</v>
      </c>
      <c r="BA82">
        <v>45</v>
      </c>
      <c r="BB82">
        <v>15</v>
      </c>
      <c r="BC82">
        <v>108.12</v>
      </c>
      <c r="BD82">
        <v>115.16</v>
      </c>
      <c r="BE82">
        <v>0</v>
      </c>
      <c r="BF82">
        <v>0</v>
      </c>
    </row>
    <row r="83" spans="7:58">
      <c r="G83" t="s">
        <v>125</v>
      </c>
      <c r="H83" s="115">
        <v>86.460000000000022</v>
      </c>
      <c r="I83" s="88">
        <v>0.71</v>
      </c>
      <c r="J83" s="88">
        <v>1.77</v>
      </c>
      <c r="K83" s="88">
        <v>0</v>
      </c>
      <c r="L83" s="88">
        <v>14.35</v>
      </c>
      <c r="M83" s="116">
        <v>0</v>
      </c>
      <c r="N83" s="115">
        <v>153.12</v>
      </c>
      <c r="O83" s="88">
        <v>205.53</v>
      </c>
      <c r="P83" s="88">
        <v>0</v>
      </c>
      <c r="Q83" s="88">
        <v>0</v>
      </c>
      <c r="R83" s="88">
        <v>0</v>
      </c>
      <c r="S83" s="116">
        <v>0</v>
      </c>
      <c r="W83">
        <v>0.42</v>
      </c>
      <c r="X83">
        <v>0.77</v>
      </c>
      <c r="Y83">
        <v>0.28999999999999998</v>
      </c>
      <c r="Z83">
        <v>0.33</v>
      </c>
      <c r="AA83">
        <v>0.44</v>
      </c>
      <c r="AB83">
        <v>0.87</v>
      </c>
      <c r="AC83">
        <v>0.38</v>
      </c>
      <c r="AD83">
        <v>0.42</v>
      </c>
      <c r="AE83">
        <v>57.4</v>
      </c>
      <c r="AF83">
        <v>20.09</v>
      </c>
      <c r="AG83">
        <v>0.67</v>
      </c>
      <c r="AH83">
        <v>0.43</v>
      </c>
      <c r="AI83">
        <v>0.65</v>
      </c>
      <c r="AJ83">
        <v>0.44</v>
      </c>
      <c r="AK83">
        <v>14.35</v>
      </c>
      <c r="AL83">
        <v>0.34</v>
      </c>
      <c r="AM83">
        <v>0.43</v>
      </c>
      <c r="AN83">
        <v>0</v>
      </c>
      <c r="AO83">
        <v>2.87</v>
      </c>
      <c r="AP83">
        <v>1.43</v>
      </c>
      <c r="AQ83">
        <v>0.27</v>
      </c>
      <c r="AR83">
        <v>4.83</v>
      </c>
      <c r="AS83">
        <v>2.69</v>
      </c>
      <c r="AT83">
        <v>0</v>
      </c>
      <c r="AU83">
        <v>1.83</v>
      </c>
      <c r="AV83">
        <v>6.02</v>
      </c>
      <c r="AW83">
        <v>0</v>
      </c>
      <c r="AX83">
        <v>30</v>
      </c>
      <c r="AY83">
        <v>0</v>
      </c>
      <c r="AZ83">
        <v>30</v>
      </c>
      <c r="BA83">
        <v>45</v>
      </c>
      <c r="BB83">
        <v>15</v>
      </c>
      <c r="BC83">
        <v>108.12</v>
      </c>
      <c r="BD83">
        <v>115.16</v>
      </c>
      <c r="BE83">
        <v>0</v>
      </c>
      <c r="BF83">
        <v>0</v>
      </c>
    </row>
    <row r="84" spans="7:58">
      <c r="G84" t="s">
        <v>126</v>
      </c>
      <c r="H84" s="115">
        <v>48.19</v>
      </c>
      <c r="I84" s="88">
        <v>0.71</v>
      </c>
      <c r="J84" s="88">
        <v>1.77</v>
      </c>
      <c r="K84" s="88">
        <v>0</v>
      </c>
      <c r="L84" s="88">
        <v>14.35</v>
      </c>
      <c r="M84" s="116">
        <v>0</v>
      </c>
      <c r="N84" s="115">
        <v>153.12</v>
      </c>
      <c r="O84" s="88">
        <v>205.53</v>
      </c>
      <c r="P84" s="88">
        <v>0</v>
      </c>
      <c r="Q84" s="88">
        <v>0</v>
      </c>
      <c r="R84" s="88">
        <v>0</v>
      </c>
      <c r="S84" s="116">
        <v>0</v>
      </c>
      <c r="W84">
        <v>0.42</v>
      </c>
      <c r="X84">
        <v>0.77</v>
      </c>
      <c r="Y84">
        <v>0.28999999999999998</v>
      </c>
      <c r="Z84">
        <v>0.33</v>
      </c>
      <c r="AA84">
        <v>0.44</v>
      </c>
      <c r="AB84">
        <v>0.87</v>
      </c>
      <c r="AC84">
        <v>0.38</v>
      </c>
      <c r="AD84">
        <v>0.42</v>
      </c>
      <c r="AE84">
        <v>19.13</v>
      </c>
      <c r="AF84">
        <v>20.09</v>
      </c>
      <c r="AG84">
        <v>0.67</v>
      </c>
      <c r="AH84">
        <v>0.43</v>
      </c>
      <c r="AI84">
        <v>0.65</v>
      </c>
      <c r="AJ84">
        <v>0.44</v>
      </c>
      <c r="AK84">
        <v>14.35</v>
      </c>
      <c r="AL84">
        <v>0.34</v>
      </c>
      <c r="AM84">
        <v>0.43</v>
      </c>
      <c r="AN84">
        <v>0</v>
      </c>
      <c r="AO84">
        <v>2.87</v>
      </c>
      <c r="AP84">
        <v>1.43</v>
      </c>
      <c r="AQ84">
        <v>0.27</v>
      </c>
      <c r="AR84">
        <v>4.83</v>
      </c>
      <c r="AS84">
        <v>2.69</v>
      </c>
      <c r="AT84">
        <v>0</v>
      </c>
      <c r="AU84">
        <v>1.83</v>
      </c>
      <c r="AV84">
        <v>6.02</v>
      </c>
      <c r="AW84">
        <v>0</v>
      </c>
      <c r="AX84">
        <v>30</v>
      </c>
      <c r="AY84">
        <v>0</v>
      </c>
      <c r="AZ84">
        <v>30</v>
      </c>
      <c r="BA84">
        <v>45</v>
      </c>
      <c r="BB84">
        <v>15</v>
      </c>
      <c r="BC84">
        <v>108.12</v>
      </c>
      <c r="BD84">
        <v>115.16</v>
      </c>
      <c r="BE84">
        <v>0</v>
      </c>
      <c r="BF84">
        <v>0</v>
      </c>
    </row>
    <row r="85" spans="7:58">
      <c r="G85" t="s">
        <v>127</v>
      </c>
      <c r="H85" s="115">
        <v>48.19</v>
      </c>
      <c r="I85" s="88">
        <v>0.71</v>
      </c>
      <c r="J85" s="88">
        <v>1.77</v>
      </c>
      <c r="K85" s="88">
        <v>0</v>
      </c>
      <c r="L85" s="88">
        <v>14.35</v>
      </c>
      <c r="M85" s="116">
        <v>0</v>
      </c>
      <c r="N85" s="115">
        <v>153.12</v>
      </c>
      <c r="O85" s="88">
        <v>205.53</v>
      </c>
      <c r="P85" s="88">
        <v>0</v>
      </c>
      <c r="Q85" s="88">
        <v>0</v>
      </c>
      <c r="R85" s="88">
        <v>0</v>
      </c>
      <c r="S85" s="116">
        <v>0</v>
      </c>
      <c r="W85">
        <v>0.42</v>
      </c>
      <c r="X85">
        <v>0.77</v>
      </c>
      <c r="Y85">
        <v>0.28999999999999998</v>
      </c>
      <c r="Z85">
        <v>0.33</v>
      </c>
      <c r="AA85">
        <v>0.44</v>
      </c>
      <c r="AB85">
        <v>0.87</v>
      </c>
      <c r="AC85">
        <v>0.38</v>
      </c>
      <c r="AD85">
        <v>0.42</v>
      </c>
      <c r="AE85">
        <v>19.13</v>
      </c>
      <c r="AF85">
        <v>20.09</v>
      </c>
      <c r="AG85">
        <v>0.67</v>
      </c>
      <c r="AH85">
        <v>0.43</v>
      </c>
      <c r="AI85">
        <v>0.65</v>
      </c>
      <c r="AJ85">
        <v>0.44</v>
      </c>
      <c r="AK85">
        <v>14.35</v>
      </c>
      <c r="AL85">
        <v>0.34</v>
      </c>
      <c r="AM85">
        <v>0.43</v>
      </c>
      <c r="AN85">
        <v>0</v>
      </c>
      <c r="AO85">
        <v>2.87</v>
      </c>
      <c r="AP85">
        <v>1.43</v>
      </c>
      <c r="AQ85">
        <v>0.27</v>
      </c>
      <c r="AR85">
        <v>4.83</v>
      </c>
      <c r="AS85">
        <v>2.69</v>
      </c>
      <c r="AT85">
        <v>0</v>
      </c>
      <c r="AU85">
        <v>1.83</v>
      </c>
      <c r="AV85">
        <v>6.02</v>
      </c>
      <c r="AW85">
        <v>0</v>
      </c>
      <c r="AX85">
        <v>30</v>
      </c>
      <c r="AY85">
        <v>0</v>
      </c>
      <c r="AZ85">
        <v>30</v>
      </c>
      <c r="BA85">
        <v>45</v>
      </c>
      <c r="BB85">
        <v>15</v>
      </c>
      <c r="BC85">
        <v>108.12</v>
      </c>
      <c r="BD85">
        <v>115.16</v>
      </c>
      <c r="BE85">
        <v>0</v>
      </c>
      <c r="BF85">
        <v>0</v>
      </c>
    </row>
    <row r="86" spans="7:58">
      <c r="G86" t="s">
        <v>128</v>
      </c>
      <c r="H86" s="115">
        <v>48.19</v>
      </c>
      <c r="I86" s="88">
        <v>0.71</v>
      </c>
      <c r="J86" s="88">
        <v>1.77</v>
      </c>
      <c r="K86" s="88">
        <v>0</v>
      </c>
      <c r="L86" s="88">
        <v>14.35</v>
      </c>
      <c r="M86" s="116">
        <v>0</v>
      </c>
      <c r="N86" s="115">
        <v>153.12</v>
      </c>
      <c r="O86" s="88">
        <v>205.53</v>
      </c>
      <c r="P86" s="88">
        <v>0</v>
      </c>
      <c r="Q86" s="88">
        <v>0</v>
      </c>
      <c r="R86" s="88">
        <v>0</v>
      </c>
      <c r="S86" s="116">
        <v>0</v>
      </c>
      <c r="W86">
        <v>0.42</v>
      </c>
      <c r="X86">
        <v>0.77</v>
      </c>
      <c r="Y86">
        <v>0.28999999999999998</v>
      </c>
      <c r="Z86">
        <v>0.33</v>
      </c>
      <c r="AA86">
        <v>0.44</v>
      </c>
      <c r="AB86">
        <v>0.87</v>
      </c>
      <c r="AC86">
        <v>0.38</v>
      </c>
      <c r="AD86">
        <v>0.42</v>
      </c>
      <c r="AE86">
        <v>19.13</v>
      </c>
      <c r="AF86">
        <v>20.09</v>
      </c>
      <c r="AG86">
        <v>0.67</v>
      </c>
      <c r="AH86">
        <v>0.43</v>
      </c>
      <c r="AI86">
        <v>0.65</v>
      </c>
      <c r="AJ86">
        <v>0.44</v>
      </c>
      <c r="AK86">
        <v>14.35</v>
      </c>
      <c r="AL86">
        <v>0.34</v>
      </c>
      <c r="AM86">
        <v>0.43</v>
      </c>
      <c r="AN86">
        <v>0</v>
      </c>
      <c r="AO86">
        <v>2.87</v>
      </c>
      <c r="AP86">
        <v>1.43</v>
      </c>
      <c r="AQ86">
        <v>0.27</v>
      </c>
      <c r="AR86">
        <v>4.83</v>
      </c>
      <c r="AS86">
        <v>2.69</v>
      </c>
      <c r="AT86">
        <v>0</v>
      </c>
      <c r="AU86">
        <v>1.83</v>
      </c>
      <c r="AV86">
        <v>6.02</v>
      </c>
      <c r="AW86">
        <v>0</v>
      </c>
      <c r="AX86">
        <v>30</v>
      </c>
      <c r="AY86">
        <v>0</v>
      </c>
      <c r="AZ86">
        <v>30</v>
      </c>
      <c r="BA86">
        <v>45</v>
      </c>
      <c r="BB86">
        <v>15</v>
      </c>
      <c r="BC86">
        <v>108.12</v>
      </c>
      <c r="BD86">
        <v>115.16</v>
      </c>
      <c r="BE86">
        <v>0</v>
      </c>
      <c r="BF86">
        <v>0</v>
      </c>
    </row>
    <row r="87" spans="7:58">
      <c r="G87" t="s">
        <v>129</v>
      </c>
      <c r="H87" s="115">
        <v>47.51</v>
      </c>
      <c r="I87" s="88">
        <v>0.71</v>
      </c>
      <c r="J87" s="88">
        <v>1.77</v>
      </c>
      <c r="K87" s="88">
        <v>0</v>
      </c>
      <c r="L87" s="88">
        <v>14.35</v>
      </c>
      <c r="M87" s="116">
        <v>0</v>
      </c>
      <c r="N87" s="115">
        <v>153.12</v>
      </c>
      <c r="O87" s="88">
        <v>205.1</v>
      </c>
      <c r="P87" s="88">
        <v>0</v>
      </c>
      <c r="Q87" s="88">
        <v>0</v>
      </c>
      <c r="R87" s="88">
        <v>0</v>
      </c>
      <c r="S87" s="116">
        <v>0</v>
      </c>
      <c r="W87">
        <v>0.42</v>
      </c>
      <c r="X87">
        <v>0.77</v>
      </c>
      <c r="Y87">
        <v>0.28999999999999998</v>
      </c>
      <c r="Z87">
        <v>0.33</v>
      </c>
      <c r="AA87">
        <v>0.44</v>
      </c>
      <c r="AB87">
        <v>0.87</v>
      </c>
      <c r="AC87">
        <v>0.38</v>
      </c>
      <c r="AD87">
        <v>0.42</v>
      </c>
      <c r="AE87">
        <v>19.13</v>
      </c>
      <c r="AF87">
        <v>20.09</v>
      </c>
      <c r="AG87">
        <v>0</v>
      </c>
      <c r="AH87">
        <v>0.43</v>
      </c>
      <c r="AI87">
        <v>0.65</v>
      </c>
      <c r="AJ87">
        <v>0.43</v>
      </c>
      <c r="AK87">
        <v>14.35</v>
      </c>
      <c r="AL87">
        <v>0.34</v>
      </c>
      <c r="AM87">
        <v>0.43</v>
      </c>
      <c r="AN87">
        <v>0</v>
      </c>
      <c r="AO87">
        <v>2.87</v>
      </c>
      <c r="AP87">
        <v>1.43</v>
      </c>
      <c r="AQ87">
        <v>0.27</v>
      </c>
      <c r="AR87">
        <v>4.83</v>
      </c>
      <c r="AS87">
        <v>2.69</v>
      </c>
      <c r="AT87">
        <v>0</v>
      </c>
      <c r="AU87">
        <v>1.83</v>
      </c>
      <c r="AV87">
        <v>5.59</v>
      </c>
      <c r="AW87">
        <v>0</v>
      </c>
      <c r="AX87">
        <v>30</v>
      </c>
      <c r="AY87">
        <v>0</v>
      </c>
      <c r="AZ87">
        <v>30</v>
      </c>
      <c r="BA87">
        <v>45</v>
      </c>
      <c r="BB87">
        <v>15</v>
      </c>
      <c r="BC87">
        <v>108.12</v>
      </c>
      <c r="BD87">
        <v>115.16</v>
      </c>
      <c r="BE87">
        <v>0</v>
      </c>
      <c r="BF87">
        <v>0</v>
      </c>
    </row>
    <row r="88" spans="7:58">
      <c r="G88" t="s">
        <v>130</v>
      </c>
      <c r="H88" s="115">
        <v>47.51</v>
      </c>
      <c r="I88" s="88">
        <v>0.71</v>
      </c>
      <c r="J88" s="88">
        <v>1.77</v>
      </c>
      <c r="K88" s="88">
        <v>0</v>
      </c>
      <c r="L88" s="88">
        <v>14.35</v>
      </c>
      <c r="M88" s="116">
        <v>0</v>
      </c>
      <c r="N88" s="115">
        <v>153.12</v>
      </c>
      <c r="O88" s="88">
        <v>205.1</v>
      </c>
      <c r="P88" s="88">
        <v>0</v>
      </c>
      <c r="Q88" s="88">
        <v>0</v>
      </c>
      <c r="R88" s="88">
        <v>0</v>
      </c>
      <c r="S88" s="116">
        <v>0</v>
      </c>
      <c r="W88">
        <v>0.42</v>
      </c>
      <c r="X88">
        <v>0.77</v>
      </c>
      <c r="Y88">
        <v>0.28999999999999998</v>
      </c>
      <c r="Z88">
        <v>0.33</v>
      </c>
      <c r="AA88">
        <v>0.44</v>
      </c>
      <c r="AB88">
        <v>0.87</v>
      </c>
      <c r="AC88">
        <v>0.38</v>
      </c>
      <c r="AD88">
        <v>0.42</v>
      </c>
      <c r="AE88">
        <v>19.13</v>
      </c>
      <c r="AF88">
        <v>20.09</v>
      </c>
      <c r="AG88">
        <v>0</v>
      </c>
      <c r="AH88">
        <v>0.43</v>
      </c>
      <c r="AI88">
        <v>0.65</v>
      </c>
      <c r="AJ88">
        <v>0.43</v>
      </c>
      <c r="AK88">
        <v>14.35</v>
      </c>
      <c r="AL88">
        <v>0.34</v>
      </c>
      <c r="AM88">
        <v>0.43</v>
      </c>
      <c r="AN88">
        <v>0</v>
      </c>
      <c r="AO88">
        <v>2.87</v>
      </c>
      <c r="AP88">
        <v>1.43</v>
      </c>
      <c r="AQ88">
        <v>0.27</v>
      </c>
      <c r="AR88">
        <v>4.83</v>
      </c>
      <c r="AS88">
        <v>2.69</v>
      </c>
      <c r="AT88">
        <v>0</v>
      </c>
      <c r="AU88">
        <v>1.83</v>
      </c>
      <c r="AV88">
        <v>5.59</v>
      </c>
      <c r="AW88">
        <v>0</v>
      </c>
      <c r="AX88">
        <v>30</v>
      </c>
      <c r="AY88">
        <v>0</v>
      </c>
      <c r="AZ88">
        <v>30</v>
      </c>
      <c r="BA88">
        <v>45</v>
      </c>
      <c r="BB88">
        <v>15</v>
      </c>
      <c r="BC88">
        <v>108.12</v>
      </c>
      <c r="BD88">
        <v>115.16</v>
      </c>
      <c r="BE88">
        <v>0</v>
      </c>
      <c r="BF88">
        <v>0</v>
      </c>
    </row>
    <row r="89" spans="7:58">
      <c r="G89" t="s">
        <v>131</v>
      </c>
      <c r="H89" s="115">
        <v>47.51</v>
      </c>
      <c r="I89" s="88">
        <v>0.71</v>
      </c>
      <c r="J89" s="88">
        <v>1.77</v>
      </c>
      <c r="K89" s="88">
        <v>0</v>
      </c>
      <c r="L89" s="88">
        <v>14.35</v>
      </c>
      <c r="M89" s="116">
        <v>0</v>
      </c>
      <c r="N89" s="115">
        <v>153.12</v>
      </c>
      <c r="O89" s="88">
        <v>205.1</v>
      </c>
      <c r="P89" s="88">
        <v>0</v>
      </c>
      <c r="Q89" s="88">
        <v>0</v>
      </c>
      <c r="R89" s="88">
        <v>0</v>
      </c>
      <c r="S89" s="116">
        <v>0</v>
      </c>
      <c r="W89">
        <v>0.42</v>
      </c>
      <c r="X89">
        <v>0.77</v>
      </c>
      <c r="Y89">
        <v>0.28999999999999998</v>
      </c>
      <c r="Z89">
        <v>0.33</v>
      </c>
      <c r="AA89">
        <v>0.44</v>
      </c>
      <c r="AB89">
        <v>0.87</v>
      </c>
      <c r="AC89">
        <v>0.38</v>
      </c>
      <c r="AD89">
        <v>0.42</v>
      </c>
      <c r="AE89">
        <v>19.13</v>
      </c>
      <c r="AF89">
        <v>20.09</v>
      </c>
      <c r="AG89">
        <v>0</v>
      </c>
      <c r="AH89">
        <v>0.43</v>
      </c>
      <c r="AI89">
        <v>0.65</v>
      </c>
      <c r="AJ89">
        <v>0.43</v>
      </c>
      <c r="AK89">
        <v>14.35</v>
      </c>
      <c r="AL89">
        <v>0.34</v>
      </c>
      <c r="AM89">
        <v>0.43</v>
      </c>
      <c r="AN89">
        <v>0</v>
      </c>
      <c r="AO89">
        <v>2.87</v>
      </c>
      <c r="AP89">
        <v>1.43</v>
      </c>
      <c r="AQ89">
        <v>0.27</v>
      </c>
      <c r="AR89">
        <v>4.83</v>
      </c>
      <c r="AS89">
        <v>2.69</v>
      </c>
      <c r="AT89">
        <v>0</v>
      </c>
      <c r="AU89">
        <v>1.83</v>
      </c>
      <c r="AV89">
        <v>5.59</v>
      </c>
      <c r="AW89">
        <v>0</v>
      </c>
      <c r="AX89">
        <v>30</v>
      </c>
      <c r="AY89">
        <v>0</v>
      </c>
      <c r="AZ89">
        <v>30</v>
      </c>
      <c r="BA89">
        <v>45</v>
      </c>
      <c r="BB89">
        <v>15</v>
      </c>
      <c r="BC89">
        <v>108.12</v>
      </c>
      <c r="BD89">
        <v>115.16</v>
      </c>
      <c r="BE89">
        <v>0</v>
      </c>
      <c r="BF89">
        <v>0</v>
      </c>
    </row>
    <row r="90" spans="7:58">
      <c r="G90" t="s">
        <v>132</v>
      </c>
      <c r="H90" s="115">
        <v>47.51</v>
      </c>
      <c r="I90" s="88">
        <v>0.71</v>
      </c>
      <c r="J90" s="88">
        <v>1.77</v>
      </c>
      <c r="K90" s="88">
        <v>0</v>
      </c>
      <c r="L90" s="88">
        <v>14.35</v>
      </c>
      <c r="M90" s="116">
        <v>0</v>
      </c>
      <c r="N90" s="115">
        <v>153.12</v>
      </c>
      <c r="O90" s="88">
        <v>205.1</v>
      </c>
      <c r="P90" s="88">
        <v>0</v>
      </c>
      <c r="Q90" s="88">
        <v>0</v>
      </c>
      <c r="R90" s="88">
        <v>0</v>
      </c>
      <c r="S90" s="116">
        <v>0</v>
      </c>
      <c r="W90">
        <v>0.42</v>
      </c>
      <c r="X90">
        <v>0.77</v>
      </c>
      <c r="Y90">
        <v>0.28999999999999998</v>
      </c>
      <c r="Z90">
        <v>0.33</v>
      </c>
      <c r="AA90">
        <v>0.44</v>
      </c>
      <c r="AB90">
        <v>0.87</v>
      </c>
      <c r="AC90">
        <v>0.38</v>
      </c>
      <c r="AD90">
        <v>0.42</v>
      </c>
      <c r="AE90">
        <v>19.13</v>
      </c>
      <c r="AF90">
        <v>20.09</v>
      </c>
      <c r="AG90">
        <v>0</v>
      </c>
      <c r="AH90">
        <v>0.43</v>
      </c>
      <c r="AI90">
        <v>0.65</v>
      </c>
      <c r="AJ90">
        <v>0.43</v>
      </c>
      <c r="AK90">
        <v>14.35</v>
      </c>
      <c r="AL90">
        <v>0.34</v>
      </c>
      <c r="AM90">
        <v>0.43</v>
      </c>
      <c r="AN90">
        <v>0</v>
      </c>
      <c r="AO90">
        <v>2.87</v>
      </c>
      <c r="AP90">
        <v>1.43</v>
      </c>
      <c r="AQ90">
        <v>0.27</v>
      </c>
      <c r="AR90">
        <v>4.83</v>
      </c>
      <c r="AS90">
        <v>2.69</v>
      </c>
      <c r="AT90">
        <v>0</v>
      </c>
      <c r="AU90">
        <v>1.83</v>
      </c>
      <c r="AV90">
        <v>5.59</v>
      </c>
      <c r="AW90">
        <v>0</v>
      </c>
      <c r="AX90">
        <v>30</v>
      </c>
      <c r="AY90">
        <v>0</v>
      </c>
      <c r="AZ90">
        <v>30</v>
      </c>
      <c r="BA90">
        <v>45</v>
      </c>
      <c r="BB90">
        <v>15</v>
      </c>
      <c r="BC90">
        <v>108.12</v>
      </c>
      <c r="BD90">
        <v>115.16</v>
      </c>
      <c r="BE90">
        <v>0</v>
      </c>
      <c r="BF90">
        <v>0</v>
      </c>
    </row>
    <row r="91" spans="7:58">
      <c r="G91" t="s">
        <v>133</v>
      </c>
      <c r="H91" s="115">
        <v>28.38</v>
      </c>
      <c r="I91" s="88">
        <v>0.71</v>
      </c>
      <c r="J91" s="88">
        <v>1.77</v>
      </c>
      <c r="K91" s="88">
        <v>0</v>
      </c>
      <c r="L91" s="88">
        <v>14.35</v>
      </c>
      <c r="M91" s="116">
        <v>0</v>
      </c>
      <c r="N91" s="115">
        <v>153.12</v>
      </c>
      <c r="O91" s="88">
        <v>230.1</v>
      </c>
      <c r="P91" s="88">
        <v>0</v>
      </c>
      <c r="Q91" s="88">
        <v>0</v>
      </c>
      <c r="R91" s="88">
        <v>0</v>
      </c>
      <c r="S91" s="116">
        <v>0</v>
      </c>
      <c r="W91">
        <v>0.42</v>
      </c>
      <c r="X91">
        <v>0.77</v>
      </c>
      <c r="Y91">
        <v>0.28999999999999998</v>
      </c>
      <c r="Z91">
        <v>0.33</v>
      </c>
      <c r="AA91">
        <v>0.44</v>
      </c>
      <c r="AB91">
        <v>0.87</v>
      </c>
      <c r="AC91">
        <v>0.38</v>
      </c>
      <c r="AD91">
        <v>0.42</v>
      </c>
      <c r="AE91">
        <v>0</v>
      </c>
      <c r="AF91">
        <v>20.09</v>
      </c>
      <c r="AG91">
        <v>0</v>
      </c>
      <c r="AH91">
        <v>0.43</v>
      </c>
      <c r="AI91">
        <v>0.65</v>
      </c>
      <c r="AJ91">
        <v>0.43</v>
      </c>
      <c r="AK91">
        <v>14.35</v>
      </c>
      <c r="AL91">
        <v>0.34</v>
      </c>
      <c r="AM91">
        <v>0.43</v>
      </c>
      <c r="AN91">
        <v>0</v>
      </c>
      <c r="AO91">
        <v>2.87</v>
      </c>
      <c r="AP91">
        <v>1.43</v>
      </c>
      <c r="AQ91">
        <v>0.27</v>
      </c>
      <c r="AR91">
        <v>4.83</v>
      </c>
      <c r="AS91">
        <v>2.69</v>
      </c>
      <c r="AT91">
        <v>0</v>
      </c>
      <c r="AU91">
        <v>1.83</v>
      </c>
      <c r="AV91">
        <v>5.59</v>
      </c>
      <c r="AW91">
        <v>0</v>
      </c>
      <c r="AX91">
        <v>30</v>
      </c>
      <c r="AY91">
        <v>25</v>
      </c>
      <c r="AZ91">
        <v>30</v>
      </c>
      <c r="BA91">
        <v>45</v>
      </c>
      <c r="BB91">
        <v>15</v>
      </c>
      <c r="BC91">
        <v>108.12</v>
      </c>
      <c r="BD91">
        <v>115.16</v>
      </c>
      <c r="BE91">
        <v>0</v>
      </c>
      <c r="BF91">
        <v>0</v>
      </c>
    </row>
    <row r="92" spans="7:58">
      <c r="G92" t="s">
        <v>134</v>
      </c>
      <c r="H92" s="115">
        <v>28.38</v>
      </c>
      <c r="I92" s="88">
        <v>0.71</v>
      </c>
      <c r="J92" s="88">
        <v>1.77</v>
      </c>
      <c r="K92" s="88">
        <v>0</v>
      </c>
      <c r="L92" s="88">
        <v>14.35</v>
      </c>
      <c r="M92" s="116">
        <v>0</v>
      </c>
      <c r="N92" s="115">
        <v>153.12</v>
      </c>
      <c r="O92" s="88">
        <v>230.1</v>
      </c>
      <c r="P92" s="88">
        <v>0</v>
      </c>
      <c r="Q92" s="88">
        <v>0</v>
      </c>
      <c r="R92" s="88">
        <v>0</v>
      </c>
      <c r="S92" s="116">
        <v>0</v>
      </c>
      <c r="W92">
        <v>0.42</v>
      </c>
      <c r="X92">
        <v>0.77</v>
      </c>
      <c r="Y92">
        <v>0.28999999999999998</v>
      </c>
      <c r="Z92">
        <v>0.33</v>
      </c>
      <c r="AA92">
        <v>0.44</v>
      </c>
      <c r="AB92">
        <v>0.87</v>
      </c>
      <c r="AC92">
        <v>0.38</v>
      </c>
      <c r="AD92">
        <v>0.42</v>
      </c>
      <c r="AE92">
        <v>0</v>
      </c>
      <c r="AF92">
        <v>20.09</v>
      </c>
      <c r="AG92">
        <v>0</v>
      </c>
      <c r="AH92">
        <v>0.43</v>
      </c>
      <c r="AI92">
        <v>0.65</v>
      </c>
      <c r="AJ92">
        <v>0.43</v>
      </c>
      <c r="AK92">
        <v>14.35</v>
      </c>
      <c r="AL92">
        <v>0.34</v>
      </c>
      <c r="AM92">
        <v>0.43</v>
      </c>
      <c r="AN92">
        <v>0</v>
      </c>
      <c r="AO92">
        <v>2.87</v>
      </c>
      <c r="AP92">
        <v>1.43</v>
      </c>
      <c r="AQ92">
        <v>0.27</v>
      </c>
      <c r="AR92">
        <v>4.83</v>
      </c>
      <c r="AS92">
        <v>2.69</v>
      </c>
      <c r="AT92">
        <v>0</v>
      </c>
      <c r="AU92">
        <v>1.83</v>
      </c>
      <c r="AV92">
        <v>5.59</v>
      </c>
      <c r="AW92">
        <v>0</v>
      </c>
      <c r="AX92">
        <v>30</v>
      </c>
      <c r="AY92">
        <v>25</v>
      </c>
      <c r="AZ92">
        <v>30</v>
      </c>
      <c r="BA92">
        <v>45</v>
      </c>
      <c r="BB92">
        <v>15</v>
      </c>
      <c r="BC92">
        <v>108.12</v>
      </c>
      <c r="BD92">
        <v>115.16</v>
      </c>
      <c r="BE92">
        <v>0</v>
      </c>
      <c r="BF92">
        <v>0</v>
      </c>
    </row>
    <row r="93" spans="7:58">
      <c r="G93" t="s">
        <v>135</v>
      </c>
      <c r="H93" s="115">
        <v>28.38</v>
      </c>
      <c r="I93" s="88">
        <v>0.71</v>
      </c>
      <c r="J93" s="88">
        <v>1.77</v>
      </c>
      <c r="K93" s="88">
        <v>0</v>
      </c>
      <c r="L93" s="88">
        <v>14.35</v>
      </c>
      <c r="M93" s="116">
        <v>0</v>
      </c>
      <c r="N93" s="115">
        <v>153.12</v>
      </c>
      <c r="O93" s="88">
        <v>230.1</v>
      </c>
      <c r="P93" s="88">
        <v>0</v>
      </c>
      <c r="Q93" s="88">
        <v>0</v>
      </c>
      <c r="R93" s="88">
        <v>0</v>
      </c>
      <c r="S93" s="116">
        <v>0</v>
      </c>
      <c r="W93">
        <v>0.42</v>
      </c>
      <c r="X93">
        <v>0.77</v>
      </c>
      <c r="Y93">
        <v>0.28999999999999998</v>
      </c>
      <c r="Z93">
        <v>0.33</v>
      </c>
      <c r="AA93">
        <v>0.44</v>
      </c>
      <c r="AB93">
        <v>0.87</v>
      </c>
      <c r="AC93">
        <v>0.38</v>
      </c>
      <c r="AD93">
        <v>0.42</v>
      </c>
      <c r="AE93">
        <v>0</v>
      </c>
      <c r="AF93">
        <v>20.09</v>
      </c>
      <c r="AG93">
        <v>0</v>
      </c>
      <c r="AH93">
        <v>0.43</v>
      </c>
      <c r="AI93">
        <v>0.65</v>
      </c>
      <c r="AJ93">
        <v>0.43</v>
      </c>
      <c r="AK93">
        <v>14.35</v>
      </c>
      <c r="AL93">
        <v>0.34</v>
      </c>
      <c r="AM93">
        <v>0.43</v>
      </c>
      <c r="AN93">
        <v>0</v>
      </c>
      <c r="AO93">
        <v>2.87</v>
      </c>
      <c r="AP93">
        <v>1.43</v>
      </c>
      <c r="AQ93">
        <v>0.27</v>
      </c>
      <c r="AR93">
        <v>4.83</v>
      </c>
      <c r="AS93">
        <v>2.69</v>
      </c>
      <c r="AT93">
        <v>0</v>
      </c>
      <c r="AU93">
        <v>1.83</v>
      </c>
      <c r="AV93">
        <v>5.59</v>
      </c>
      <c r="AW93">
        <v>0</v>
      </c>
      <c r="AX93">
        <v>30</v>
      </c>
      <c r="AY93">
        <v>25</v>
      </c>
      <c r="AZ93">
        <v>30</v>
      </c>
      <c r="BA93">
        <v>45</v>
      </c>
      <c r="BB93">
        <v>15</v>
      </c>
      <c r="BC93">
        <v>108.12</v>
      </c>
      <c r="BD93">
        <v>115.16</v>
      </c>
      <c r="BE93">
        <v>0</v>
      </c>
      <c r="BF93">
        <v>0</v>
      </c>
    </row>
    <row r="94" spans="7:58">
      <c r="G94" t="s">
        <v>136</v>
      </c>
      <c r="H94" s="115">
        <v>28.38</v>
      </c>
      <c r="I94" s="88">
        <v>0.71</v>
      </c>
      <c r="J94" s="88">
        <v>1.77</v>
      </c>
      <c r="K94" s="88">
        <v>0</v>
      </c>
      <c r="L94" s="88">
        <v>14.35</v>
      </c>
      <c r="M94" s="116">
        <v>0</v>
      </c>
      <c r="N94" s="115">
        <v>153.12</v>
      </c>
      <c r="O94" s="88">
        <v>230.1</v>
      </c>
      <c r="P94" s="88">
        <v>0</v>
      </c>
      <c r="Q94" s="88">
        <v>0</v>
      </c>
      <c r="R94" s="88">
        <v>0</v>
      </c>
      <c r="S94" s="116">
        <v>0</v>
      </c>
      <c r="W94">
        <v>0.42</v>
      </c>
      <c r="X94">
        <v>0.77</v>
      </c>
      <c r="Y94">
        <v>0.28999999999999998</v>
      </c>
      <c r="Z94">
        <v>0.33</v>
      </c>
      <c r="AA94">
        <v>0.44</v>
      </c>
      <c r="AB94">
        <v>0.87</v>
      </c>
      <c r="AC94">
        <v>0.38</v>
      </c>
      <c r="AD94">
        <v>0.42</v>
      </c>
      <c r="AE94">
        <v>0</v>
      </c>
      <c r="AF94">
        <v>20.09</v>
      </c>
      <c r="AG94">
        <v>0</v>
      </c>
      <c r="AH94">
        <v>0.43</v>
      </c>
      <c r="AI94">
        <v>0.65</v>
      </c>
      <c r="AJ94">
        <v>0.43</v>
      </c>
      <c r="AK94">
        <v>14.35</v>
      </c>
      <c r="AL94">
        <v>0.34</v>
      </c>
      <c r="AM94">
        <v>0.43</v>
      </c>
      <c r="AN94">
        <v>0</v>
      </c>
      <c r="AO94">
        <v>2.87</v>
      </c>
      <c r="AP94">
        <v>1.43</v>
      </c>
      <c r="AQ94">
        <v>0.27</v>
      </c>
      <c r="AR94">
        <v>4.83</v>
      </c>
      <c r="AS94">
        <v>2.69</v>
      </c>
      <c r="AT94">
        <v>0</v>
      </c>
      <c r="AU94">
        <v>1.83</v>
      </c>
      <c r="AV94">
        <v>5.59</v>
      </c>
      <c r="AW94">
        <v>0</v>
      </c>
      <c r="AX94">
        <v>30</v>
      </c>
      <c r="AY94">
        <v>25</v>
      </c>
      <c r="AZ94">
        <v>30</v>
      </c>
      <c r="BA94">
        <v>45</v>
      </c>
      <c r="BB94">
        <v>15</v>
      </c>
      <c r="BC94">
        <v>108.12</v>
      </c>
      <c r="BD94">
        <v>115.16</v>
      </c>
      <c r="BE94">
        <v>0</v>
      </c>
      <c r="BF94">
        <v>0</v>
      </c>
    </row>
    <row r="95" spans="7:58">
      <c r="G95" t="s">
        <v>137</v>
      </c>
      <c r="H95" s="115">
        <v>28.38</v>
      </c>
      <c r="I95" s="88">
        <v>0.71</v>
      </c>
      <c r="J95" s="88">
        <v>1.77</v>
      </c>
      <c r="K95" s="88">
        <v>0</v>
      </c>
      <c r="L95" s="88">
        <v>14.35</v>
      </c>
      <c r="M95" s="116">
        <v>0</v>
      </c>
      <c r="N95" s="115">
        <v>153.12</v>
      </c>
      <c r="O95" s="88">
        <v>229.07</v>
      </c>
      <c r="P95" s="88">
        <v>0</v>
      </c>
      <c r="Q95" s="88">
        <v>0</v>
      </c>
      <c r="R95" s="88">
        <v>0</v>
      </c>
      <c r="S95" s="116">
        <v>0</v>
      </c>
      <c r="W95">
        <v>0.42</v>
      </c>
      <c r="X95">
        <v>0.77</v>
      </c>
      <c r="Y95">
        <v>0.28999999999999998</v>
      </c>
      <c r="Z95">
        <v>0.33</v>
      </c>
      <c r="AA95">
        <v>0.44</v>
      </c>
      <c r="AB95">
        <v>0.87</v>
      </c>
      <c r="AC95">
        <v>0.38</v>
      </c>
      <c r="AD95">
        <v>0.42</v>
      </c>
      <c r="AE95">
        <v>0</v>
      </c>
      <c r="AF95">
        <v>20.09</v>
      </c>
      <c r="AG95">
        <v>0</v>
      </c>
      <c r="AH95">
        <v>0.43</v>
      </c>
      <c r="AI95">
        <v>0.65</v>
      </c>
      <c r="AJ95">
        <v>0.43</v>
      </c>
      <c r="AK95">
        <v>14.35</v>
      </c>
      <c r="AL95">
        <v>0.34</v>
      </c>
      <c r="AM95">
        <v>0.43</v>
      </c>
      <c r="AN95">
        <v>0</v>
      </c>
      <c r="AO95">
        <v>2.87</v>
      </c>
      <c r="AP95">
        <v>1.43</v>
      </c>
      <c r="AQ95">
        <v>0.27</v>
      </c>
      <c r="AR95">
        <v>4.83</v>
      </c>
      <c r="AS95">
        <v>2.09</v>
      </c>
      <c r="AT95">
        <v>0</v>
      </c>
      <c r="AU95">
        <v>1.83</v>
      </c>
      <c r="AV95">
        <v>5.16</v>
      </c>
      <c r="AW95">
        <v>0</v>
      </c>
      <c r="AX95">
        <v>30</v>
      </c>
      <c r="AY95">
        <v>25</v>
      </c>
      <c r="AZ95">
        <v>30</v>
      </c>
      <c r="BA95">
        <v>45</v>
      </c>
      <c r="BB95">
        <v>15</v>
      </c>
      <c r="BC95">
        <v>108.12</v>
      </c>
      <c r="BD95">
        <v>115.16</v>
      </c>
      <c r="BE95">
        <v>0</v>
      </c>
      <c r="BF95">
        <v>0</v>
      </c>
    </row>
    <row r="96" spans="7:58">
      <c r="G96" t="s">
        <v>138</v>
      </c>
      <c r="H96" s="115">
        <v>28.38</v>
      </c>
      <c r="I96" s="88">
        <v>0.71</v>
      </c>
      <c r="J96" s="88">
        <v>1.77</v>
      </c>
      <c r="K96" s="88">
        <v>0</v>
      </c>
      <c r="L96" s="88">
        <v>14.35</v>
      </c>
      <c r="M96" s="116">
        <v>0</v>
      </c>
      <c r="N96" s="115">
        <v>153.12</v>
      </c>
      <c r="O96" s="88">
        <v>229.07</v>
      </c>
      <c r="P96" s="88">
        <v>0</v>
      </c>
      <c r="Q96" s="88">
        <v>0</v>
      </c>
      <c r="R96" s="88">
        <v>0</v>
      </c>
      <c r="S96" s="116">
        <v>0</v>
      </c>
      <c r="W96">
        <v>0.42</v>
      </c>
      <c r="X96">
        <v>0.77</v>
      </c>
      <c r="Y96">
        <v>0.28999999999999998</v>
      </c>
      <c r="Z96">
        <v>0.33</v>
      </c>
      <c r="AA96">
        <v>0.44</v>
      </c>
      <c r="AB96">
        <v>0.87</v>
      </c>
      <c r="AC96">
        <v>0.38</v>
      </c>
      <c r="AD96">
        <v>0.42</v>
      </c>
      <c r="AE96">
        <v>0</v>
      </c>
      <c r="AF96">
        <v>20.09</v>
      </c>
      <c r="AG96">
        <v>0</v>
      </c>
      <c r="AH96">
        <v>0.43</v>
      </c>
      <c r="AI96">
        <v>0.65</v>
      </c>
      <c r="AJ96">
        <v>0.43</v>
      </c>
      <c r="AK96">
        <v>14.35</v>
      </c>
      <c r="AL96">
        <v>0.34</v>
      </c>
      <c r="AM96">
        <v>0.43</v>
      </c>
      <c r="AN96">
        <v>0</v>
      </c>
      <c r="AO96">
        <v>2.87</v>
      </c>
      <c r="AP96">
        <v>1.43</v>
      </c>
      <c r="AQ96">
        <v>0.27</v>
      </c>
      <c r="AR96">
        <v>4.83</v>
      </c>
      <c r="AS96">
        <v>2.09</v>
      </c>
      <c r="AT96">
        <v>0</v>
      </c>
      <c r="AU96">
        <v>1.83</v>
      </c>
      <c r="AV96">
        <v>5.16</v>
      </c>
      <c r="AW96">
        <v>0</v>
      </c>
      <c r="AX96">
        <v>30</v>
      </c>
      <c r="AY96">
        <v>25</v>
      </c>
      <c r="AZ96">
        <v>30</v>
      </c>
      <c r="BA96">
        <v>45</v>
      </c>
      <c r="BB96">
        <v>15</v>
      </c>
      <c r="BC96">
        <v>108.12</v>
      </c>
      <c r="BD96">
        <v>115.16</v>
      </c>
      <c r="BE96">
        <v>0</v>
      </c>
      <c r="BF96">
        <v>0</v>
      </c>
    </row>
    <row r="97" spans="1:133">
      <c r="G97" t="s">
        <v>139</v>
      </c>
      <c r="H97" s="115">
        <v>28.38</v>
      </c>
      <c r="I97" s="88">
        <v>0.71</v>
      </c>
      <c r="J97" s="88">
        <v>1.77</v>
      </c>
      <c r="K97" s="88">
        <v>0</v>
      </c>
      <c r="L97" s="88">
        <v>14.35</v>
      </c>
      <c r="M97" s="116">
        <v>0</v>
      </c>
      <c r="N97" s="115">
        <v>153.12</v>
      </c>
      <c r="O97" s="88">
        <v>229.07</v>
      </c>
      <c r="P97" s="88">
        <v>0</v>
      </c>
      <c r="Q97" s="88">
        <v>0</v>
      </c>
      <c r="R97" s="88">
        <v>0</v>
      </c>
      <c r="S97" s="116">
        <v>0</v>
      </c>
      <c r="W97">
        <v>0.42</v>
      </c>
      <c r="X97">
        <v>0.77</v>
      </c>
      <c r="Y97">
        <v>0.28999999999999998</v>
      </c>
      <c r="Z97">
        <v>0.33</v>
      </c>
      <c r="AA97">
        <v>0.44</v>
      </c>
      <c r="AB97">
        <v>0.87</v>
      </c>
      <c r="AC97">
        <v>0.38</v>
      </c>
      <c r="AD97">
        <v>0.42</v>
      </c>
      <c r="AE97">
        <v>0</v>
      </c>
      <c r="AF97">
        <v>20.09</v>
      </c>
      <c r="AG97">
        <v>0</v>
      </c>
      <c r="AH97">
        <v>0.43</v>
      </c>
      <c r="AI97">
        <v>0.65</v>
      </c>
      <c r="AJ97">
        <v>0.43</v>
      </c>
      <c r="AK97">
        <v>14.35</v>
      </c>
      <c r="AL97">
        <v>0.34</v>
      </c>
      <c r="AM97">
        <v>0.43</v>
      </c>
      <c r="AN97">
        <v>0</v>
      </c>
      <c r="AO97">
        <v>2.87</v>
      </c>
      <c r="AP97">
        <v>1.43</v>
      </c>
      <c r="AQ97">
        <v>0.27</v>
      </c>
      <c r="AR97">
        <v>4.83</v>
      </c>
      <c r="AS97">
        <v>2.09</v>
      </c>
      <c r="AT97">
        <v>0</v>
      </c>
      <c r="AU97">
        <v>1.83</v>
      </c>
      <c r="AV97">
        <v>5.16</v>
      </c>
      <c r="AW97">
        <v>0</v>
      </c>
      <c r="AX97">
        <v>30</v>
      </c>
      <c r="AY97">
        <v>25</v>
      </c>
      <c r="AZ97">
        <v>30</v>
      </c>
      <c r="BA97">
        <v>45</v>
      </c>
      <c r="BB97">
        <v>15</v>
      </c>
      <c r="BC97">
        <v>108.12</v>
      </c>
      <c r="BD97">
        <v>115.16</v>
      </c>
      <c r="BE97">
        <v>0</v>
      </c>
      <c r="BF97">
        <v>0</v>
      </c>
    </row>
    <row r="98" spans="1:133">
      <c r="G98" t="s">
        <v>140</v>
      </c>
      <c r="H98" s="115">
        <v>28.38</v>
      </c>
      <c r="I98" s="88">
        <v>0.71</v>
      </c>
      <c r="J98" s="88">
        <v>1.77</v>
      </c>
      <c r="K98" s="88">
        <v>0</v>
      </c>
      <c r="L98" s="88">
        <v>14.35</v>
      </c>
      <c r="M98" s="116">
        <v>0</v>
      </c>
      <c r="N98" s="115">
        <v>153.12</v>
      </c>
      <c r="O98" s="88">
        <v>229.07</v>
      </c>
      <c r="P98" s="88">
        <v>0</v>
      </c>
      <c r="Q98" s="88">
        <v>0</v>
      </c>
      <c r="R98" s="88">
        <v>0</v>
      </c>
      <c r="S98" s="116">
        <v>0</v>
      </c>
      <c r="W98">
        <v>0.42</v>
      </c>
      <c r="X98">
        <v>0.77</v>
      </c>
      <c r="Y98">
        <v>0.28999999999999998</v>
      </c>
      <c r="Z98">
        <v>0.33</v>
      </c>
      <c r="AA98">
        <v>0.44</v>
      </c>
      <c r="AB98">
        <v>0.87</v>
      </c>
      <c r="AC98">
        <v>0.38</v>
      </c>
      <c r="AD98">
        <v>0.42</v>
      </c>
      <c r="AE98">
        <v>0</v>
      </c>
      <c r="AF98">
        <v>20.09</v>
      </c>
      <c r="AG98">
        <v>0</v>
      </c>
      <c r="AH98">
        <v>0.43</v>
      </c>
      <c r="AI98">
        <v>0.65</v>
      </c>
      <c r="AJ98">
        <v>0.43</v>
      </c>
      <c r="AK98">
        <v>14.35</v>
      </c>
      <c r="AL98">
        <v>0.34</v>
      </c>
      <c r="AM98">
        <v>0.43</v>
      </c>
      <c r="AN98">
        <v>0</v>
      </c>
      <c r="AO98">
        <v>2.87</v>
      </c>
      <c r="AP98">
        <v>1.43</v>
      </c>
      <c r="AQ98">
        <v>0.27</v>
      </c>
      <c r="AR98">
        <v>4.83</v>
      </c>
      <c r="AS98">
        <v>2.09</v>
      </c>
      <c r="AT98">
        <v>0</v>
      </c>
      <c r="AU98">
        <v>1.83</v>
      </c>
      <c r="AV98">
        <v>5.16</v>
      </c>
      <c r="AW98">
        <v>0</v>
      </c>
      <c r="AX98">
        <v>30</v>
      </c>
      <c r="AY98">
        <v>25</v>
      </c>
      <c r="AZ98">
        <v>30</v>
      </c>
      <c r="BA98">
        <v>45</v>
      </c>
      <c r="BB98">
        <v>15</v>
      </c>
      <c r="BC98">
        <v>108.12</v>
      </c>
      <c r="BD98">
        <v>115.16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1.7786875000000006</v>
      </c>
      <c r="I99" s="111">
        <f t="shared" ref="I99:BU99" si="1">SUM(I3:I98)/4000</f>
        <v>1.6890000000000002E-2</v>
      </c>
      <c r="J99" s="111">
        <f t="shared" si="1"/>
        <v>4.2080000000000083E-2</v>
      </c>
      <c r="K99" s="111">
        <f t="shared" si="1"/>
        <v>0.81883000000000106</v>
      </c>
      <c r="L99" s="111">
        <f t="shared" si="1"/>
        <v>0.28698000000000007</v>
      </c>
      <c r="M99" s="111">
        <f t="shared" si="1"/>
        <v>0</v>
      </c>
      <c r="N99" s="110">
        <f t="shared" si="1"/>
        <v>7.1999399999999945</v>
      </c>
      <c r="O99" s="111">
        <f t="shared" si="1"/>
        <v>4.7056999999999967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1.0160000000000023E-2</v>
      </c>
      <c r="X99">
        <f t="shared" si="1"/>
        <v>1.8480000000000017E-2</v>
      </c>
      <c r="Y99">
        <f t="shared" si="1"/>
        <v>6.9599999999999862E-3</v>
      </c>
      <c r="Z99">
        <f t="shared" si="1"/>
        <v>7.9199999999999809E-3</v>
      </c>
      <c r="AA99">
        <f t="shared" si="1"/>
        <v>1.0559999999999996E-2</v>
      </c>
      <c r="AB99">
        <f t="shared" si="1"/>
        <v>2.0880000000000006E-2</v>
      </c>
      <c r="AC99">
        <f t="shared" si="1"/>
        <v>1.0420000000000011E-2</v>
      </c>
      <c r="AD99">
        <f t="shared" si="1"/>
        <v>9.9300000000000221E-3</v>
      </c>
      <c r="AE99">
        <f t="shared" si="1"/>
        <v>0.38193000000000027</v>
      </c>
      <c r="AF99">
        <f t="shared" si="1"/>
        <v>0.44678999999999913</v>
      </c>
      <c r="AG99">
        <f t="shared" si="1"/>
        <v>1.5900000000000004E-2</v>
      </c>
      <c r="AH99">
        <f t="shared" si="1"/>
        <v>1.0319999999999994E-2</v>
      </c>
      <c r="AI99">
        <f t="shared" si="1"/>
        <v>1.5949999999999975E-2</v>
      </c>
      <c r="AJ99">
        <f t="shared" si="1"/>
        <v>1.0530000000000003E-2</v>
      </c>
      <c r="AK99">
        <f t="shared" si="1"/>
        <v>0.28698000000000007</v>
      </c>
      <c r="AL99">
        <f t="shared" si="1"/>
        <v>8.1599999999999989E-3</v>
      </c>
      <c r="AM99">
        <f t="shared" si="1"/>
        <v>1.0319999999999994E-2</v>
      </c>
      <c r="AN99">
        <f t="shared" si="1"/>
        <v>0.72318000000000027</v>
      </c>
      <c r="AO99">
        <f t="shared" si="1"/>
        <v>6.8880000000000066E-2</v>
      </c>
      <c r="AP99">
        <f t="shared" si="1"/>
        <v>3.3920000000000054E-2</v>
      </c>
      <c r="AQ99">
        <f t="shared" si="1"/>
        <v>6.0999999999999952E-3</v>
      </c>
      <c r="AR99">
        <f t="shared" si="1"/>
        <v>0.12430999999999992</v>
      </c>
      <c r="AS99">
        <f t="shared" si="1"/>
        <v>7.1059999999999901E-2</v>
      </c>
      <c r="AT99">
        <f t="shared" si="1"/>
        <v>2.9845199999999967</v>
      </c>
      <c r="AU99">
        <f t="shared" si="1"/>
        <v>4.9570000000000052E-2</v>
      </c>
      <c r="AV99">
        <f t="shared" si="1"/>
        <v>0.14191999999999988</v>
      </c>
      <c r="AW99">
        <f t="shared" si="1"/>
        <v>0.54053999999999958</v>
      </c>
      <c r="AX99">
        <f t="shared" si="1"/>
        <v>0.72</v>
      </c>
      <c r="AY99">
        <f t="shared" si="1"/>
        <v>0.29499999999999998</v>
      </c>
      <c r="AZ99">
        <f t="shared" si="1"/>
        <v>0.18</v>
      </c>
      <c r="BA99">
        <f t="shared" si="1"/>
        <v>1.08</v>
      </c>
      <c r="BB99">
        <f t="shared" si="1"/>
        <v>0.36</v>
      </c>
      <c r="BC99">
        <f t="shared" si="1"/>
        <v>2.5948800000000025</v>
      </c>
      <c r="BD99">
        <f t="shared" si="1"/>
        <v>2.7638399999999974</v>
      </c>
      <c r="BE99">
        <f t="shared" si="1"/>
        <v>0.73354749999999991</v>
      </c>
      <c r="BF99">
        <f t="shared" si="1"/>
        <v>9.5649999999999985E-2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2022-01-27T05:33:02Z</dcterms:modified>
</cp:coreProperties>
</file>